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\Deepwater Group\Projects\2020-21 Projects\2594 MSC ORH\4th Audit Timing &amp; Planning\Data &amp; Information\Bycatch\"/>
    </mc:Choice>
  </mc:AlternateContent>
  <xr:revisionPtr revIDLastSave="0" documentId="13_ncr:1_{BF55AC1B-2627-4574-8703-E103D5626EA9}" xr6:coauthVersionLast="47" xr6:coauthVersionMax="47" xr10:uidLastSave="{00000000-0000-0000-0000-000000000000}"/>
  <bookViews>
    <workbookView xWindow="780" yWindow="780" windowWidth="21600" windowHeight="11295" activeTab="3" xr2:uid="{00000000-000D-0000-FFFF-FFFF00000000}"/>
  </bookViews>
  <sheets>
    <sheet name="13923_catch_targeting_orh_summa" sheetId="1" r:id="rId1"/>
    <sheet name="NWCR" sheetId="3" r:id="rId2"/>
    <sheet name="ESCR" sheetId="2" r:id="rId3"/>
    <sheet name="ORH7B-WB" sheetId="4" r:id="rId4"/>
  </sheets>
  <calcPr calcId="191029"/>
  <pivotCaches>
    <pivotCache cacheId="0" r:id="rId5"/>
    <pivotCache cacheId="1" r:id="rId6"/>
    <pivotCache cacheId="2" r:id="rId7"/>
    <pivotCache cacheId="3" r:id="rId8"/>
    <pivotCache cacheId="4" r:id="rId9"/>
    <pivotCache cacheId="5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94" i="4" l="1"/>
  <c r="AJ194" i="4"/>
  <c r="AK194" i="4"/>
  <c r="AL194" i="4"/>
  <c r="AM194" i="4"/>
  <c r="AN194" i="4"/>
  <c r="AO194" i="4"/>
  <c r="AP194" i="4"/>
  <c r="AQ194" i="4"/>
  <c r="AR194" i="4"/>
  <c r="AS194" i="4"/>
  <c r="AH194" i="4"/>
  <c r="AR203" i="2" l="1"/>
  <c r="AQ203" i="2"/>
  <c r="AO203" i="2"/>
  <c r="AP203" i="2"/>
  <c r="AM203" i="2"/>
  <c r="AN203" i="2"/>
  <c r="AL203" i="2"/>
  <c r="AK203" i="2"/>
  <c r="AJ203" i="2"/>
  <c r="AI203" i="2"/>
  <c r="AH203" i="2"/>
  <c r="AS177" i="3"/>
  <c r="AQ177" i="3"/>
  <c r="AO177" i="3"/>
  <c r="AM177" i="3"/>
  <c r="AK177" i="3"/>
  <c r="AI177" i="3"/>
  <c r="AR171" i="4"/>
  <c r="AR166" i="4"/>
  <c r="AR161" i="4"/>
  <c r="AI9" i="4"/>
  <c r="AK9" i="4"/>
  <c r="AM9" i="4"/>
  <c r="AO9" i="4"/>
  <c r="AQ9" i="4"/>
  <c r="AR9" i="4"/>
  <c r="AI10" i="4"/>
  <c r="AK10" i="4"/>
  <c r="AM10" i="4"/>
  <c r="AO10" i="4"/>
  <c r="AQ10" i="4"/>
  <c r="AR10" i="4"/>
  <c r="AI11" i="4"/>
  <c r="AK11" i="4"/>
  <c r="AM11" i="4"/>
  <c r="AO11" i="4"/>
  <c r="AQ11" i="4"/>
  <c r="AR11" i="4"/>
  <c r="AI12" i="4"/>
  <c r="AK12" i="4"/>
  <c r="AM12" i="4"/>
  <c r="AO12" i="4"/>
  <c r="AQ12" i="4"/>
  <c r="AR12" i="4"/>
  <c r="AI13" i="4"/>
  <c r="AK13" i="4"/>
  <c r="AM13" i="4"/>
  <c r="AO13" i="4"/>
  <c r="AQ13" i="4"/>
  <c r="AR13" i="4"/>
  <c r="AI14" i="4"/>
  <c r="AK14" i="4"/>
  <c r="AM14" i="4"/>
  <c r="AO14" i="4"/>
  <c r="AQ14" i="4"/>
  <c r="AR14" i="4"/>
  <c r="AI15" i="4"/>
  <c r="AK15" i="4"/>
  <c r="AM15" i="4"/>
  <c r="AO15" i="4"/>
  <c r="AQ15" i="4"/>
  <c r="AR15" i="4"/>
  <c r="AI16" i="4"/>
  <c r="AK16" i="4"/>
  <c r="AM16" i="4"/>
  <c r="AO16" i="4"/>
  <c r="AQ16" i="4"/>
  <c r="AR16" i="4"/>
  <c r="AI17" i="4"/>
  <c r="AK17" i="4"/>
  <c r="AM17" i="4"/>
  <c r="AO17" i="4"/>
  <c r="AQ17" i="4"/>
  <c r="AR17" i="4"/>
  <c r="AI18" i="4"/>
  <c r="AK18" i="4"/>
  <c r="AM18" i="4"/>
  <c r="AO18" i="4"/>
  <c r="AQ18" i="4"/>
  <c r="AR18" i="4"/>
  <c r="AI19" i="4"/>
  <c r="AK19" i="4"/>
  <c r="AM19" i="4"/>
  <c r="AO19" i="4"/>
  <c r="AQ19" i="4"/>
  <c r="AR19" i="4"/>
  <c r="BF111" i="4"/>
  <c r="BF112" i="4"/>
  <c r="BF110" i="4"/>
  <c r="BF92" i="4"/>
  <c r="BF93" i="4"/>
  <c r="BF94" i="4"/>
  <c r="BF95" i="4"/>
  <c r="BF96" i="4"/>
  <c r="BF97" i="4"/>
  <c r="BF98" i="4"/>
  <c r="BF99" i="4"/>
  <c r="BF100" i="4"/>
  <c r="BF101" i="4"/>
  <c r="BF102" i="4"/>
  <c r="BF103" i="4"/>
  <c r="BF104" i="4"/>
  <c r="BF105" i="4"/>
  <c r="BF106" i="4"/>
  <c r="BF91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F68" i="4"/>
  <c r="BF69" i="4"/>
  <c r="BF70" i="4"/>
  <c r="BF71" i="4"/>
  <c r="BF72" i="4"/>
  <c r="BF73" i="4"/>
  <c r="BF74" i="4"/>
  <c r="BF75" i="4"/>
  <c r="BF76" i="4"/>
  <c r="BF77" i="4"/>
  <c r="BF78" i="4"/>
  <c r="BF79" i="4"/>
  <c r="BF80" i="4"/>
  <c r="BF81" i="4"/>
  <c r="BF82" i="4"/>
  <c r="BF83" i="4"/>
  <c r="BF84" i="4"/>
  <c r="BF85" i="4"/>
  <c r="BF86" i="4"/>
  <c r="BF87" i="4"/>
  <c r="BF52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30" i="4"/>
  <c r="BF6" i="4"/>
  <c r="BF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5" i="4"/>
  <c r="AR62" i="4"/>
  <c r="AR63" i="4"/>
  <c r="AR64" i="4"/>
  <c r="AR65" i="4"/>
  <c r="AR66" i="4"/>
  <c r="AR67" i="4"/>
  <c r="AR68" i="4"/>
  <c r="AR69" i="4"/>
  <c r="AR70" i="4"/>
  <c r="AR71" i="4"/>
  <c r="AR72" i="4"/>
  <c r="AR73" i="4"/>
  <c r="AR74" i="4"/>
  <c r="AR75" i="4"/>
  <c r="AR76" i="4"/>
  <c r="AR77" i="4"/>
  <c r="AR78" i="4"/>
  <c r="AR79" i="4"/>
  <c r="AR80" i="4"/>
  <c r="AR81" i="4"/>
  <c r="AR82" i="4"/>
  <c r="AR83" i="4"/>
  <c r="AR84" i="4"/>
  <c r="AR85" i="4"/>
  <c r="AR86" i="4"/>
  <c r="AR87" i="4"/>
  <c r="AR88" i="4"/>
  <c r="AR89" i="4"/>
  <c r="AR90" i="4"/>
  <c r="AR91" i="4"/>
  <c r="AR92" i="4"/>
  <c r="AR93" i="4"/>
  <c r="AR94" i="4"/>
  <c r="AR95" i="4"/>
  <c r="AR96" i="4"/>
  <c r="AR97" i="4"/>
  <c r="AR98" i="4"/>
  <c r="AR99" i="4"/>
  <c r="AR100" i="4"/>
  <c r="AR101" i="4"/>
  <c r="AR102" i="4"/>
  <c r="AR103" i="4"/>
  <c r="AR104" i="4"/>
  <c r="AR105" i="4"/>
  <c r="AR106" i="4"/>
  <c r="AR107" i="4"/>
  <c r="AR108" i="4"/>
  <c r="AR109" i="4"/>
  <c r="AR110" i="4"/>
  <c r="AR111" i="4"/>
  <c r="AR112" i="4"/>
  <c r="AR113" i="4"/>
  <c r="AR114" i="4"/>
  <c r="AR115" i="4"/>
  <c r="AR116" i="4"/>
  <c r="AR117" i="4"/>
  <c r="AR118" i="4"/>
  <c r="AR119" i="4"/>
  <c r="AR120" i="4"/>
  <c r="AR121" i="4"/>
  <c r="AR122" i="4"/>
  <c r="AR123" i="4"/>
  <c r="AR124" i="4"/>
  <c r="AR125" i="4"/>
  <c r="AR126" i="4"/>
  <c r="AR127" i="4"/>
  <c r="AR128" i="4"/>
  <c r="AR129" i="4"/>
  <c r="AR130" i="4"/>
  <c r="AR131" i="4"/>
  <c r="AR132" i="4"/>
  <c r="AR133" i="4"/>
  <c r="AR134" i="4"/>
  <c r="AR135" i="4"/>
  <c r="AR136" i="4"/>
  <c r="AR137" i="4"/>
  <c r="AR138" i="4"/>
  <c r="AR139" i="4"/>
  <c r="AR140" i="4"/>
  <c r="AR141" i="4"/>
  <c r="AR142" i="4"/>
  <c r="AR143" i="4"/>
  <c r="AR144" i="4"/>
  <c r="AR145" i="4"/>
  <c r="AR146" i="4"/>
  <c r="AR147" i="4"/>
  <c r="AR61" i="4"/>
  <c r="AR24" i="4"/>
  <c r="AR25" i="4"/>
  <c r="AR26" i="4"/>
  <c r="AR27" i="4"/>
  <c r="AR28" i="4"/>
  <c r="AR29" i="4"/>
  <c r="AR30" i="4"/>
  <c r="AR31" i="4"/>
  <c r="AR32" i="4"/>
  <c r="AR33" i="4"/>
  <c r="AR34" i="4"/>
  <c r="AR35" i="4"/>
  <c r="AR36" i="4"/>
  <c r="AR37" i="4"/>
  <c r="AR38" i="4"/>
  <c r="AR39" i="4"/>
  <c r="AR40" i="4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R57" i="4"/>
  <c r="AR23" i="4"/>
  <c r="AF249" i="4"/>
  <c r="AR5" i="4"/>
  <c r="AR6" i="4"/>
  <c r="AR7" i="4"/>
  <c r="AR8" i="4"/>
  <c r="AS8" i="4" s="1"/>
  <c r="AW5" i="2"/>
  <c r="AY5" i="2"/>
  <c r="BA5" i="2"/>
  <c r="BC5" i="2"/>
  <c r="BE5" i="2"/>
  <c r="BF5" i="2"/>
  <c r="AW6" i="2"/>
  <c r="AY6" i="2"/>
  <c r="BA6" i="2"/>
  <c r="BC6" i="2"/>
  <c r="BE6" i="2"/>
  <c r="BF6" i="2"/>
  <c r="AW7" i="2"/>
  <c r="AY7" i="2"/>
  <c r="BA7" i="2"/>
  <c r="BC7" i="2"/>
  <c r="BE7" i="2"/>
  <c r="BF7" i="2"/>
  <c r="AW8" i="2"/>
  <c r="AY8" i="2"/>
  <c r="BA8" i="2"/>
  <c r="BC8" i="2"/>
  <c r="BE8" i="2"/>
  <c r="BF8" i="2"/>
  <c r="AW9" i="2"/>
  <c r="AY9" i="2"/>
  <c r="BA9" i="2"/>
  <c r="BC9" i="2"/>
  <c r="BE9" i="2"/>
  <c r="BF9" i="2"/>
  <c r="AW10" i="2"/>
  <c r="AY10" i="2"/>
  <c r="BA10" i="2"/>
  <c r="BC10" i="2"/>
  <c r="BE10" i="2"/>
  <c r="BF10" i="2"/>
  <c r="AW11" i="2"/>
  <c r="AY11" i="2"/>
  <c r="BA11" i="2"/>
  <c r="BC11" i="2"/>
  <c r="BE11" i="2"/>
  <c r="BF11" i="2"/>
  <c r="AW12" i="2"/>
  <c r="AY12" i="2"/>
  <c r="BA12" i="2"/>
  <c r="BC12" i="2"/>
  <c r="BE12" i="2"/>
  <c r="BF12" i="2"/>
  <c r="AW13" i="2"/>
  <c r="AY13" i="2"/>
  <c r="BA13" i="2"/>
  <c r="BC13" i="2"/>
  <c r="BE13" i="2"/>
  <c r="BF13" i="2"/>
  <c r="AW14" i="2"/>
  <c r="AY14" i="2"/>
  <c r="BA14" i="2"/>
  <c r="BC14" i="2"/>
  <c r="BE14" i="2"/>
  <c r="BF14" i="2"/>
  <c r="AW15" i="2"/>
  <c r="AY15" i="2"/>
  <c r="BA15" i="2"/>
  <c r="BC15" i="2"/>
  <c r="BE15" i="2"/>
  <c r="BF15" i="2"/>
  <c r="AW16" i="2"/>
  <c r="AY16" i="2"/>
  <c r="BA16" i="2"/>
  <c r="BC16" i="2"/>
  <c r="BE16" i="2"/>
  <c r="BF16" i="2"/>
  <c r="AW17" i="2"/>
  <c r="AY17" i="2"/>
  <c r="BA17" i="2"/>
  <c r="BC17" i="2"/>
  <c r="BE17" i="2"/>
  <c r="BF17" i="2"/>
  <c r="AW4" i="2"/>
  <c r="AY4" i="2"/>
  <c r="BA4" i="2"/>
  <c r="BC4" i="2"/>
  <c r="BE4" i="2"/>
  <c r="AR180" i="2"/>
  <c r="AR174" i="2"/>
  <c r="AR169" i="2"/>
  <c r="AA259" i="2"/>
  <c r="BF115" i="2"/>
  <c r="BG115" i="2" s="1"/>
  <c r="BF116" i="2"/>
  <c r="BG116" i="2" s="1"/>
  <c r="BF117" i="2"/>
  <c r="BG117" i="2" s="1"/>
  <c r="BF118" i="2"/>
  <c r="BG118" i="2" s="1"/>
  <c r="BF119" i="2"/>
  <c r="BG119" i="2" s="1"/>
  <c r="BF120" i="2"/>
  <c r="BG120" i="2" s="1"/>
  <c r="BF121" i="2"/>
  <c r="BG121" i="2" s="1"/>
  <c r="BF114" i="2"/>
  <c r="BG114" i="2" s="1"/>
  <c r="BF83" i="2"/>
  <c r="BF84" i="2"/>
  <c r="BF85" i="2"/>
  <c r="BF86" i="2"/>
  <c r="BG86" i="2" s="1"/>
  <c r="BF87" i="2"/>
  <c r="BF88" i="2"/>
  <c r="BF89" i="2"/>
  <c r="BF90" i="2"/>
  <c r="BG90" i="2" s="1"/>
  <c r="BF91" i="2"/>
  <c r="BF92" i="2"/>
  <c r="BF93" i="2"/>
  <c r="BF94" i="2"/>
  <c r="BG94" i="2" s="1"/>
  <c r="BF95" i="2"/>
  <c r="BF96" i="2"/>
  <c r="BF97" i="2"/>
  <c r="BF98" i="2"/>
  <c r="BG98" i="2" s="1"/>
  <c r="BF99" i="2"/>
  <c r="BF100" i="2"/>
  <c r="BF101" i="2"/>
  <c r="BF102" i="2"/>
  <c r="BG102" i="2" s="1"/>
  <c r="BF103" i="2"/>
  <c r="BF104" i="2"/>
  <c r="BF105" i="2"/>
  <c r="BF106" i="2"/>
  <c r="BG106" i="2" s="1"/>
  <c r="BF107" i="2"/>
  <c r="BF108" i="2"/>
  <c r="BF109" i="2"/>
  <c r="BF82" i="2"/>
  <c r="BG82" i="2" s="1"/>
  <c r="BF45" i="2"/>
  <c r="BF46" i="2"/>
  <c r="BF47" i="2"/>
  <c r="BF48" i="2"/>
  <c r="BG48" i="2" s="1"/>
  <c r="BF49" i="2"/>
  <c r="BF50" i="2"/>
  <c r="BF51" i="2"/>
  <c r="BF52" i="2"/>
  <c r="BG52" i="2" s="1"/>
  <c r="BF53" i="2"/>
  <c r="BF54" i="2"/>
  <c r="BF55" i="2"/>
  <c r="BF56" i="2"/>
  <c r="BG56" i="2" s="1"/>
  <c r="BF57" i="2"/>
  <c r="BF58" i="2"/>
  <c r="BF59" i="2"/>
  <c r="BF60" i="2"/>
  <c r="BG60" i="2" s="1"/>
  <c r="BF61" i="2"/>
  <c r="BF62" i="2"/>
  <c r="BF63" i="2"/>
  <c r="BF64" i="2"/>
  <c r="BG64" i="2" s="1"/>
  <c r="BF65" i="2"/>
  <c r="BF66" i="2"/>
  <c r="BF67" i="2"/>
  <c r="BF68" i="2"/>
  <c r="BG68" i="2" s="1"/>
  <c r="BF69" i="2"/>
  <c r="BF70" i="2"/>
  <c r="BF71" i="2"/>
  <c r="BF72" i="2"/>
  <c r="BG72" i="2" s="1"/>
  <c r="BF73" i="2"/>
  <c r="BF74" i="2"/>
  <c r="BF75" i="2"/>
  <c r="BF76" i="2"/>
  <c r="BG76" i="2" s="1"/>
  <c r="BF77" i="2"/>
  <c r="BF44" i="2"/>
  <c r="BF23" i="2"/>
  <c r="BF24" i="2"/>
  <c r="BG24" i="2" s="1"/>
  <c r="BF25" i="2"/>
  <c r="BF26" i="2"/>
  <c r="BF27" i="2"/>
  <c r="BG27" i="2" s="1"/>
  <c r="BF28" i="2"/>
  <c r="BG28" i="2" s="1"/>
  <c r="BF29" i="2"/>
  <c r="BF30" i="2"/>
  <c r="BF31" i="2"/>
  <c r="BG31" i="2" s="1"/>
  <c r="BF32" i="2"/>
  <c r="BG32" i="2" s="1"/>
  <c r="BF33" i="2"/>
  <c r="BF34" i="2"/>
  <c r="BF35" i="2"/>
  <c r="BG35" i="2" s="1"/>
  <c r="BF36" i="2"/>
  <c r="BG36" i="2" s="1"/>
  <c r="BF37" i="2"/>
  <c r="BF38" i="2"/>
  <c r="BF39" i="2"/>
  <c r="BG39" i="2" s="1"/>
  <c r="BF22" i="2"/>
  <c r="BG22" i="2" s="1"/>
  <c r="BF4" i="2"/>
  <c r="AR67" i="2"/>
  <c r="AR68" i="2"/>
  <c r="AS68" i="2" s="1"/>
  <c r="AR69" i="2"/>
  <c r="AS69" i="2" s="1"/>
  <c r="AR70" i="2"/>
  <c r="AR71" i="2"/>
  <c r="AR72" i="2"/>
  <c r="AS72" i="2" s="1"/>
  <c r="AR73" i="2"/>
  <c r="AS73" i="2" s="1"/>
  <c r="AR74" i="2"/>
  <c r="AR75" i="2"/>
  <c r="AR76" i="2"/>
  <c r="AS76" i="2" s="1"/>
  <c r="AR77" i="2"/>
  <c r="AS77" i="2" s="1"/>
  <c r="AR78" i="2"/>
  <c r="AR79" i="2"/>
  <c r="AR80" i="2"/>
  <c r="AS80" i="2" s="1"/>
  <c r="AR81" i="2"/>
  <c r="AS81" i="2" s="1"/>
  <c r="AR82" i="2"/>
  <c r="AR83" i="2"/>
  <c r="AR84" i="2"/>
  <c r="AS84" i="2" s="1"/>
  <c r="AR85" i="2"/>
  <c r="AS85" i="2" s="1"/>
  <c r="AR86" i="2"/>
  <c r="AR87" i="2"/>
  <c r="AR88" i="2"/>
  <c r="AS88" i="2" s="1"/>
  <c r="AR89" i="2"/>
  <c r="AS89" i="2" s="1"/>
  <c r="AR90" i="2"/>
  <c r="AR91" i="2"/>
  <c r="AR92" i="2"/>
  <c r="AS92" i="2" s="1"/>
  <c r="AR93" i="2"/>
  <c r="AS93" i="2" s="1"/>
  <c r="AR94" i="2"/>
  <c r="AR95" i="2"/>
  <c r="AR96" i="2"/>
  <c r="AS96" i="2" s="1"/>
  <c r="AR97" i="2"/>
  <c r="AS97" i="2" s="1"/>
  <c r="AR98" i="2"/>
  <c r="AR99" i="2"/>
  <c r="AR100" i="2"/>
  <c r="AS100" i="2" s="1"/>
  <c r="AR101" i="2"/>
  <c r="AS101" i="2" s="1"/>
  <c r="AR102" i="2"/>
  <c r="AR103" i="2"/>
  <c r="AR104" i="2"/>
  <c r="AS104" i="2" s="1"/>
  <c r="AR105" i="2"/>
  <c r="AS105" i="2" s="1"/>
  <c r="AR106" i="2"/>
  <c r="AR107" i="2"/>
  <c r="AR108" i="2"/>
  <c r="AS108" i="2" s="1"/>
  <c r="AR109" i="2"/>
  <c r="AS109" i="2" s="1"/>
  <c r="AR110" i="2"/>
  <c r="AR111" i="2"/>
  <c r="AR112" i="2"/>
  <c r="AS112" i="2" s="1"/>
  <c r="AR113" i="2"/>
  <c r="AS113" i="2" s="1"/>
  <c r="AR114" i="2"/>
  <c r="AR115" i="2"/>
  <c r="AR116" i="2"/>
  <c r="AS116" i="2" s="1"/>
  <c r="AR117" i="2"/>
  <c r="AS117" i="2" s="1"/>
  <c r="AR118" i="2"/>
  <c r="AR119" i="2"/>
  <c r="AR120" i="2"/>
  <c r="AS120" i="2" s="1"/>
  <c r="AR121" i="2"/>
  <c r="AS121" i="2" s="1"/>
  <c r="AR122" i="2"/>
  <c r="AR123" i="2"/>
  <c r="AR124" i="2"/>
  <c r="AS124" i="2" s="1"/>
  <c r="AR125" i="2"/>
  <c r="AS125" i="2" s="1"/>
  <c r="AR126" i="2"/>
  <c r="AR127" i="2"/>
  <c r="AR128" i="2"/>
  <c r="AS128" i="2" s="1"/>
  <c r="AR129" i="2"/>
  <c r="AS129" i="2" s="1"/>
  <c r="AR130" i="2"/>
  <c r="AR131" i="2"/>
  <c r="AR132" i="2"/>
  <c r="AS132" i="2" s="1"/>
  <c r="AR133" i="2"/>
  <c r="AS133" i="2" s="1"/>
  <c r="AR134" i="2"/>
  <c r="AR135" i="2"/>
  <c r="AR136" i="2"/>
  <c r="AS136" i="2" s="1"/>
  <c r="AR137" i="2"/>
  <c r="AS137" i="2" s="1"/>
  <c r="AR138" i="2"/>
  <c r="AR139" i="2"/>
  <c r="AR140" i="2"/>
  <c r="AS140" i="2" s="1"/>
  <c r="AR141" i="2"/>
  <c r="AS141" i="2" s="1"/>
  <c r="AR142" i="2"/>
  <c r="AR143" i="2"/>
  <c r="AR144" i="2"/>
  <c r="AS144" i="2" s="1"/>
  <c r="AR145" i="2"/>
  <c r="AS145" i="2" s="1"/>
  <c r="AR146" i="2"/>
  <c r="AR147" i="2"/>
  <c r="AR148" i="2"/>
  <c r="AS148" i="2" s="1"/>
  <c r="AR149" i="2"/>
  <c r="AS149" i="2" s="1"/>
  <c r="AR150" i="2"/>
  <c r="AR151" i="2"/>
  <c r="AR152" i="2"/>
  <c r="AS152" i="2" s="1"/>
  <c r="AR153" i="2"/>
  <c r="AS153" i="2" s="1"/>
  <c r="AR154" i="2"/>
  <c r="AR155" i="2"/>
  <c r="AR156" i="2"/>
  <c r="AS156" i="2" s="1"/>
  <c r="AR66" i="2"/>
  <c r="AS66" i="2" s="1"/>
  <c r="AR29" i="2"/>
  <c r="AR30" i="2"/>
  <c r="AR31" i="2"/>
  <c r="AS31" i="2" s="1"/>
  <c r="AR32" i="2"/>
  <c r="AS32" i="2" s="1"/>
  <c r="AR33" i="2"/>
  <c r="AR34" i="2"/>
  <c r="AR35" i="2"/>
  <c r="AS35" i="2" s="1"/>
  <c r="AR36" i="2"/>
  <c r="AS36" i="2" s="1"/>
  <c r="AR37" i="2"/>
  <c r="AR38" i="2"/>
  <c r="AR39" i="2"/>
  <c r="AS39" i="2" s="1"/>
  <c r="AR40" i="2"/>
  <c r="AS40" i="2" s="1"/>
  <c r="AR41" i="2"/>
  <c r="AR42" i="2"/>
  <c r="AR43" i="2"/>
  <c r="AS43" i="2" s="1"/>
  <c r="AR44" i="2"/>
  <c r="AS44" i="2" s="1"/>
  <c r="AR45" i="2"/>
  <c r="AR46" i="2"/>
  <c r="AR47" i="2"/>
  <c r="AS47" i="2" s="1"/>
  <c r="AR48" i="2"/>
  <c r="AS48" i="2" s="1"/>
  <c r="AR49" i="2"/>
  <c r="AR50" i="2"/>
  <c r="AR51" i="2"/>
  <c r="AS51" i="2" s="1"/>
  <c r="AR52" i="2"/>
  <c r="AS52" i="2" s="1"/>
  <c r="AR53" i="2"/>
  <c r="AR54" i="2"/>
  <c r="AR55" i="2"/>
  <c r="AS55" i="2" s="1"/>
  <c r="AR56" i="2"/>
  <c r="AS56" i="2" s="1"/>
  <c r="AR57" i="2"/>
  <c r="AR58" i="2"/>
  <c r="AR59" i="2"/>
  <c r="AS59" i="2" s="1"/>
  <c r="AR60" i="2"/>
  <c r="AS60" i="2" s="1"/>
  <c r="AR61" i="2"/>
  <c r="AR28" i="2"/>
  <c r="AR5" i="2"/>
  <c r="AS5" i="2" s="1"/>
  <c r="AR6" i="2"/>
  <c r="AS6" i="2" s="1"/>
  <c r="AR7" i="2"/>
  <c r="AS7" i="2" s="1"/>
  <c r="AR8" i="2"/>
  <c r="AR9" i="2"/>
  <c r="AS9" i="2" s="1"/>
  <c r="AR10" i="2"/>
  <c r="AS10" i="2" s="1"/>
  <c r="AR11" i="2"/>
  <c r="AS11" i="2" s="1"/>
  <c r="AR12" i="2"/>
  <c r="AR13" i="2"/>
  <c r="AS13" i="2" s="1"/>
  <c r="AR14" i="2"/>
  <c r="AS14" i="2" s="1"/>
  <c r="AR15" i="2"/>
  <c r="AS15" i="2" s="1"/>
  <c r="AR16" i="2"/>
  <c r="AR17" i="2"/>
  <c r="AS17" i="2" s="1"/>
  <c r="AR18" i="2"/>
  <c r="AS18" i="2" s="1"/>
  <c r="AR19" i="2"/>
  <c r="AS19" i="2" s="1"/>
  <c r="AR20" i="2"/>
  <c r="AS20" i="2" s="1"/>
  <c r="AR21" i="2"/>
  <c r="AS21" i="2" s="1"/>
  <c r="AR22" i="2"/>
  <c r="AS22" i="2" s="1"/>
  <c r="AR23" i="2"/>
  <c r="AS23" i="2" s="1"/>
  <c r="AR4" i="2"/>
  <c r="AS4" i="2" s="1"/>
  <c r="AT177" i="3"/>
  <c r="AR177" i="3"/>
  <c r="AP177" i="3"/>
  <c r="AN177" i="3"/>
  <c r="AL177" i="3"/>
  <c r="AJ177" i="3"/>
  <c r="AT156" i="3"/>
  <c r="AS156" i="3"/>
  <c r="AT174" i="3"/>
  <c r="AS174" i="3"/>
  <c r="AT165" i="3"/>
  <c r="AS165" i="3"/>
  <c r="AT151" i="3"/>
  <c r="AS151" i="3"/>
  <c r="AT141" i="3"/>
  <c r="AS141" i="3"/>
  <c r="AT131" i="3"/>
  <c r="AS131" i="3"/>
  <c r="AJ8" i="3"/>
  <c r="AL8" i="3"/>
  <c r="AN8" i="3"/>
  <c r="AP8" i="3"/>
  <c r="AR8" i="3"/>
  <c r="AS8" i="3"/>
  <c r="AJ9" i="3"/>
  <c r="AL9" i="3"/>
  <c r="AN9" i="3"/>
  <c r="AP9" i="3"/>
  <c r="AR9" i="3"/>
  <c r="AS9" i="3"/>
  <c r="AJ10" i="3"/>
  <c r="AL10" i="3"/>
  <c r="AN10" i="3"/>
  <c r="AP10" i="3"/>
  <c r="AR10" i="3"/>
  <c r="AS10" i="3"/>
  <c r="AJ11" i="3"/>
  <c r="AL11" i="3"/>
  <c r="AN11" i="3"/>
  <c r="AP11" i="3"/>
  <c r="AR11" i="3"/>
  <c r="AS11" i="3"/>
  <c r="AJ12" i="3"/>
  <c r="AL12" i="3"/>
  <c r="AN12" i="3"/>
  <c r="AP12" i="3"/>
  <c r="AR12" i="3"/>
  <c r="AS12" i="3"/>
  <c r="AJ13" i="3"/>
  <c r="AL13" i="3"/>
  <c r="AN13" i="3"/>
  <c r="AP13" i="3"/>
  <c r="AR13" i="3"/>
  <c r="AS13" i="3"/>
  <c r="AJ15" i="3"/>
  <c r="AL15" i="3"/>
  <c r="AN15" i="3"/>
  <c r="AP15" i="3"/>
  <c r="AR15" i="3"/>
  <c r="AS15" i="3"/>
  <c r="AJ16" i="3"/>
  <c r="AL16" i="3"/>
  <c r="AN16" i="3"/>
  <c r="AP16" i="3"/>
  <c r="AR16" i="3"/>
  <c r="AS16" i="3"/>
  <c r="AJ17" i="3"/>
  <c r="AL17" i="3"/>
  <c r="AN17" i="3"/>
  <c r="AP17" i="3"/>
  <c r="AR17" i="3"/>
  <c r="AS17" i="3"/>
  <c r="AJ18" i="3"/>
  <c r="AL18" i="3"/>
  <c r="AN18" i="3"/>
  <c r="AP18" i="3"/>
  <c r="AR18" i="3"/>
  <c r="AS18" i="3"/>
  <c r="AJ19" i="3"/>
  <c r="AL19" i="3"/>
  <c r="AN19" i="3"/>
  <c r="AP19" i="3"/>
  <c r="AR19" i="3"/>
  <c r="AS19" i="3"/>
  <c r="AJ20" i="3"/>
  <c r="AL20" i="3"/>
  <c r="AN20" i="3"/>
  <c r="AP20" i="3"/>
  <c r="AR20" i="3"/>
  <c r="AS20" i="3"/>
  <c r="AJ27" i="3"/>
  <c r="AL27" i="3"/>
  <c r="AN27" i="3"/>
  <c r="AP27" i="3"/>
  <c r="AR27" i="3"/>
  <c r="AS27" i="3"/>
  <c r="AJ31" i="3"/>
  <c r="AL31" i="3"/>
  <c r="AN31" i="3"/>
  <c r="AP31" i="3"/>
  <c r="AR31" i="3"/>
  <c r="AS31" i="3"/>
  <c r="AJ32" i="3"/>
  <c r="AL32" i="3"/>
  <c r="AN32" i="3"/>
  <c r="AP32" i="3"/>
  <c r="AR32" i="3"/>
  <c r="AS32" i="3"/>
  <c r="AJ33" i="3"/>
  <c r="AL33" i="3"/>
  <c r="AN33" i="3"/>
  <c r="AP33" i="3"/>
  <c r="AR33" i="3"/>
  <c r="AS33" i="3"/>
  <c r="AJ34" i="3"/>
  <c r="AL34" i="3"/>
  <c r="AN34" i="3"/>
  <c r="AP34" i="3"/>
  <c r="AR34" i="3"/>
  <c r="AS34" i="3"/>
  <c r="AJ35" i="3"/>
  <c r="AL35" i="3"/>
  <c r="AN35" i="3"/>
  <c r="AP35" i="3"/>
  <c r="AR35" i="3"/>
  <c r="AS35" i="3"/>
  <c r="AJ36" i="3"/>
  <c r="AL36" i="3"/>
  <c r="AN36" i="3"/>
  <c r="AP36" i="3"/>
  <c r="AR36" i="3"/>
  <c r="AS36" i="3"/>
  <c r="AJ37" i="3"/>
  <c r="AL37" i="3"/>
  <c r="AN37" i="3"/>
  <c r="AP37" i="3"/>
  <c r="AR37" i="3"/>
  <c r="AS37" i="3"/>
  <c r="AJ38" i="3"/>
  <c r="AL38" i="3"/>
  <c r="AN38" i="3"/>
  <c r="AP38" i="3"/>
  <c r="AR38" i="3"/>
  <c r="AS38" i="3"/>
  <c r="BG15" i="2" l="1"/>
  <c r="BG11" i="2"/>
  <c r="BG7" i="2"/>
  <c r="AS171" i="4"/>
  <c r="BG5" i="2"/>
  <c r="AS85" i="4"/>
  <c r="AS166" i="4"/>
  <c r="AS161" i="4"/>
  <c r="AS17" i="4"/>
  <c r="AS15" i="4"/>
  <c r="AS13" i="4"/>
  <c r="AS11" i="4"/>
  <c r="AS9" i="4"/>
  <c r="AS19" i="4"/>
  <c r="AS16" i="4"/>
  <c r="AS12" i="4"/>
  <c r="AS56" i="4"/>
  <c r="AS52" i="4"/>
  <c r="AS48" i="4"/>
  <c r="BG84" i="4"/>
  <c r="BG80" i="4"/>
  <c r="BG76" i="4"/>
  <c r="BG72" i="4"/>
  <c r="BG103" i="4"/>
  <c r="BG99" i="4"/>
  <c r="BG95" i="4"/>
  <c r="BG112" i="4"/>
  <c r="AS18" i="4"/>
  <c r="AS14" i="4"/>
  <c r="AS10" i="4"/>
  <c r="AS7" i="4"/>
  <c r="AS23" i="4"/>
  <c r="AS54" i="4"/>
  <c r="AS50" i="4"/>
  <c r="BG86" i="4"/>
  <c r="BG82" i="4"/>
  <c r="BG78" i="4"/>
  <c r="BG74" i="4"/>
  <c r="BG70" i="4"/>
  <c r="BG97" i="4"/>
  <c r="AS61" i="4"/>
  <c r="BG21" i="4"/>
  <c r="BG13" i="4"/>
  <c r="BG30" i="4"/>
  <c r="BG46" i="4"/>
  <c r="BG42" i="4"/>
  <c r="BG38" i="4"/>
  <c r="BG34" i="4"/>
  <c r="BG52" i="4"/>
  <c r="BG106" i="4"/>
  <c r="BG98" i="4"/>
  <c r="AS46" i="4"/>
  <c r="AS42" i="4"/>
  <c r="AS38" i="4"/>
  <c r="AS34" i="4"/>
  <c r="AS30" i="4"/>
  <c r="AS26" i="4"/>
  <c r="AS143" i="4"/>
  <c r="AS135" i="4"/>
  <c r="AS127" i="4"/>
  <c r="AS119" i="4"/>
  <c r="AS111" i="4"/>
  <c r="AS103" i="4"/>
  <c r="AS95" i="4"/>
  <c r="AS87" i="4"/>
  <c r="AS79" i="4"/>
  <c r="AS71" i="4"/>
  <c r="AS63" i="4"/>
  <c r="BG45" i="4"/>
  <c r="BG41" i="4"/>
  <c r="BG37" i="4"/>
  <c r="BG33" i="4"/>
  <c r="BG68" i="4"/>
  <c r="BG66" i="4"/>
  <c r="BG64" i="4"/>
  <c r="BG62" i="4"/>
  <c r="BG60" i="4"/>
  <c r="BG58" i="4"/>
  <c r="BG56" i="4"/>
  <c r="BG54" i="4"/>
  <c r="BG91" i="4"/>
  <c r="BG105" i="4"/>
  <c r="BG100" i="4"/>
  <c r="BG92" i="4"/>
  <c r="BG23" i="4"/>
  <c r="BG15" i="4"/>
  <c r="BG7" i="4"/>
  <c r="BG48" i="4"/>
  <c r="BG44" i="4"/>
  <c r="BG40" i="4"/>
  <c r="BG36" i="4"/>
  <c r="BG32" i="4"/>
  <c r="BG102" i="4"/>
  <c r="BG94" i="4"/>
  <c r="AS44" i="4"/>
  <c r="AS40" i="4"/>
  <c r="AS36" i="4"/>
  <c r="AS32" i="4"/>
  <c r="AS28" i="4"/>
  <c r="AS24" i="4"/>
  <c r="AS145" i="4"/>
  <c r="AS137" i="4"/>
  <c r="AS129" i="4"/>
  <c r="AS121" i="4"/>
  <c r="AS113" i="4"/>
  <c r="AS105" i="4"/>
  <c r="AS97" i="4"/>
  <c r="AS89" i="4"/>
  <c r="AS81" i="4"/>
  <c r="AS73" i="4"/>
  <c r="AS65" i="4"/>
  <c r="BG5" i="4"/>
  <c r="BG47" i="4"/>
  <c r="BG43" i="4"/>
  <c r="BG39" i="4"/>
  <c r="BG35" i="4"/>
  <c r="BG31" i="4"/>
  <c r="BG87" i="4"/>
  <c r="BG85" i="4"/>
  <c r="BG83" i="4"/>
  <c r="BG81" i="4"/>
  <c r="BG79" i="4"/>
  <c r="BG77" i="4"/>
  <c r="BG75" i="4"/>
  <c r="BG73" i="4"/>
  <c r="BG71" i="4"/>
  <c r="BG69" i="4"/>
  <c r="BG67" i="4"/>
  <c r="BG65" i="4"/>
  <c r="BG63" i="4"/>
  <c r="BG61" i="4"/>
  <c r="BG59" i="4"/>
  <c r="BG57" i="4"/>
  <c r="BG55" i="4"/>
  <c r="BG53" i="4"/>
  <c r="BG104" i="4"/>
  <c r="BG101" i="4"/>
  <c r="BG96" i="4"/>
  <c r="BG93" i="4"/>
  <c r="BG110" i="4"/>
  <c r="BG111" i="4"/>
  <c r="AS6" i="4"/>
  <c r="AS147" i="4"/>
  <c r="AS134" i="4"/>
  <c r="AS131" i="4"/>
  <c r="AS107" i="4"/>
  <c r="AS86" i="4"/>
  <c r="AS83" i="4"/>
  <c r="AS70" i="4"/>
  <c r="BG25" i="4"/>
  <c r="BG9" i="4"/>
  <c r="AS53" i="4"/>
  <c r="AS47" i="4"/>
  <c r="AS39" i="4"/>
  <c r="AS33" i="4"/>
  <c r="AS29" i="4"/>
  <c r="AS25" i="4"/>
  <c r="AS144" i="4"/>
  <c r="AS141" i="4"/>
  <c r="AS128" i="4"/>
  <c r="AS125" i="4"/>
  <c r="AS112" i="4"/>
  <c r="AS104" i="4"/>
  <c r="AS101" i="4"/>
  <c r="AS88" i="4"/>
  <c r="AS77" i="4"/>
  <c r="AS72" i="4"/>
  <c r="AS69" i="4"/>
  <c r="BG22" i="4"/>
  <c r="BG19" i="4"/>
  <c r="BG14" i="4"/>
  <c r="BG11" i="4"/>
  <c r="BG6" i="4"/>
  <c r="AS142" i="4"/>
  <c r="AS139" i="4"/>
  <c r="AS126" i="4"/>
  <c r="AS123" i="4"/>
  <c r="AS110" i="4"/>
  <c r="AS102" i="4"/>
  <c r="AS99" i="4"/>
  <c r="AS78" i="4"/>
  <c r="AS75" i="4"/>
  <c r="AS62" i="4"/>
  <c r="BG20" i="4"/>
  <c r="BG17" i="4"/>
  <c r="AS5" i="4"/>
  <c r="AS57" i="4"/>
  <c r="AS51" i="4"/>
  <c r="AS45" i="4"/>
  <c r="AS41" i="4"/>
  <c r="AS35" i="4"/>
  <c r="AS31" i="4"/>
  <c r="AS27" i="4"/>
  <c r="AS109" i="4"/>
  <c r="AS80" i="4"/>
  <c r="AS64" i="4"/>
  <c r="AS146" i="4"/>
  <c r="AS138" i="4"/>
  <c r="AS130" i="4"/>
  <c r="AS122" i="4"/>
  <c r="AS114" i="4"/>
  <c r="AS106" i="4"/>
  <c r="AS98" i="4"/>
  <c r="AS90" i="4"/>
  <c r="AS82" i="4"/>
  <c r="AS74" i="4"/>
  <c r="AS66" i="4"/>
  <c r="BG24" i="4"/>
  <c r="BG16" i="4"/>
  <c r="BG8" i="4"/>
  <c r="AS118" i="4"/>
  <c r="AS115" i="4"/>
  <c r="AS94" i="4"/>
  <c r="AS91" i="4"/>
  <c r="AS67" i="4"/>
  <c r="BG12" i="4"/>
  <c r="AS55" i="4"/>
  <c r="AS49" i="4"/>
  <c r="AS43" i="4"/>
  <c r="AS37" i="4"/>
  <c r="AS136" i="4"/>
  <c r="AS133" i="4"/>
  <c r="AS120" i="4"/>
  <c r="AS117" i="4"/>
  <c r="AS96" i="4"/>
  <c r="AS93" i="4"/>
  <c r="AS140" i="4"/>
  <c r="AS132" i="4"/>
  <c r="AS124" i="4"/>
  <c r="AS116" i="4"/>
  <c r="AS108" i="4"/>
  <c r="AS100" i="4"/>
  <c r="AS92" i="4"/>
  <c r="AS84" i="4"/>
  <c r="AS76" i="4"/>
  <c r="AS68" i="4"/>
  <c r="BG18" i="4"/>
  <c r="BG10" i="4"/>
  <c r="BG16" i="2"/>
  <c r="BG8" i="2"/>
  <c r="BG17" i="2"/>
  <c r="BG14" i="2"/>
  <c r="BG9" i="2"/>
  <c r="BG6" i="2"/>
  <c r="AS184" i="2"/>
  <c r="BG12" i="2"/>
  <c r="BG13" i="2"/>
  <c r="BG10" i="2"/>
  <c r="AS185" i="2"/>
  <c r="BG23" i="2"/>
  <c r="BG75" i="2"/>
  <c r="BG71" i="2"/>
  <c r="BG67" i="2"/>
  <c r="BG63" i="2"/>
  <c r="BG59" i="2"/>
  <c r="BG55" i="2"/>
  <c r="BG51" i="2"/>
  <c r="BG47" i="2"/>
  <c r="BG109" i="2"/>
  <c r="BG105" i="2"/>
  <c r="BG101" i="2"/>
  <c r="BG97" i="2"/>
  <c r="BG93" i="2"/>
  <c r="BG89" i="2"/>
  <c r="BG85" i="2"/>
  <c r="AS16" i="2"/>
  <c r="AS12" i="2"/>
  <c r="AS8" i="2"/>
  <c r="AS28" i="2"/>
  <c r="AS58" i="2"/>
  <c r="AS54" i="2"/>
  <c r="AS50" i="2"/>
  <c r="AS46" i="2"/>
  <c r="AS42" i="2"/>
  <c r="AS38" i="2"/>
  <c r="AS34" i="2"/>
  <c r="AS30" i="2"/>
  <c r="AS155" i="2"/>
  <c r="AS151" i="2"/>
  <c r="AS147" i="2"/>
  <c r="AS143" i="2"/>
  <c r="AS139" i="2"/>
  <c r="AS135" i="2"/>
  <c r="AS131" i="2"/>
  <c r="AS127" i="2"/>
  <c r="AS123" i="2"/>
  <c r="AS119" i="2"/>
  <c r="AS115" i="2"/>
  <c r="AS111" i="2"/>
  <c r="AS107" i="2"/>
  <c r="AS103" i="2"/>
  <c r="AS99" i="2"/>
  <c r="AS95" i="2"/>
  <c r="AS91" i="2"/>
  <c r="AS87" i="2"/>
  <c r="AS83" i="2"/>
  <c r="AS79" i="2"/>
  <c r="AS75" i="2"/>
  <c r="AS71" i="2"/>
  <c r="AS67" i="2"/>
  <c r="AS61" i="2"/>
  <c r="AS57" i="2"/>
  <c r="AS53" i="2"/>
  <c r="AS49" i="2"/>
  <c r="AS45" i="2"/>
  <c r="AS41" i="2"/>
  <c r="AS37" i="2"/>
  <c r="AS33" i="2"/>
  <c r="AS29" i="2"/>
  <c r="AS154" i="2"/>
  <c r="AS150" i="2"/>
  <c r="AS146" i="2"/>
  <c r="AS142" i="2"/>
  <c r="AS138" i="2"/>
  <c r="AS134" i="2"/>
  <c r="AS130" i="2"/>
  <c r="AS126" i="2"/>
  <c r="AS122" i="2"/>
  <c r="AS118" i="2"/>
  <c r="AS114" i="2"/>
  <c r="AS110" i="2"/>
  <c r="AS106" i="2"/>
  <c r="AS102" i="2"/>
  <c r="AS98" i="2"/>
  <c r="AS94" i="2"/>
  <c r="AS90" i="2"/>
  <c r="AS86" i="2"/>
  <c r="AS82" i="2"/>
  <c r="AS78" i="2"/>
  <c r="AS74" i="2"/>
  <c r="AS70" i="2"/>
  <c r="BG37" i="2"/>
  <c r="BG33" i="2"/>
  <c r="BG29" i="2"/>
  <c r="BG25" i="2"/>
  <c r="BG77" i="2"/>
  <c r="BG73" i="2"/>
  <c r="BG69" i="2"/>
  <c r="BG65" i="2"/>
  <c r="BG61" i="2"/>
  <c r="BG57" i="2"/>
  <c r="BG53" i="2"/>
  <c r="BG49" i="2"/>
  <c r="BG45" i="2"/>
  <c r="BG107" i="2"/>
  <c r="BG103" i="2"/>
  <c r="BG99" i="2"/>
  <c r="BG95" i="2"/>
  <c r="BG91" i="2"/>
  <c r="BG87" i="2"/>
  <c r="BG83" i="2"/>
  <c r="BG4" i="2"/>
  <c r="BG38" i="2"/>
  <c r="BG34" i="2"/>
  <c r="BG30" i="2"/>
  <c r="BG26" i="2"/>
  <c r="BG44" i="2"/>
  <c r="BG74" i="2"/>
  <c r="BG70" i="2"/>
  <c r="BG66" i="2"/>
  <c r="BG62" i="2"/>
  <c r="BG58" i="2"/>
  <c r="BG54" i="2"/>
  <c r="BG50" i="2"/>
  <c r="BG46" i="2"/>
  <c r="BG108" i="2"/>
  <c r="BG104" i="2"/>
  <c r="BG100" i="2"/>
  <c r="BG96" i="2"/>
  <c r="BG92" i="2"/>
  <c r="BG88" i="2"/>
  <c r="BG84" i="2"/>
  <c r="AS180" i="2"/>
  <c r="AS178" i="2"/>
  <c r="AS167" i="2"/>
  <c r="AS166" i="2"/>
  <c r="AS174" i="2"/>
  <c r="AS168" i="2"/>
  <c r="AS181" i="2"/>
  <c r="AS175" i="2"/>
  <c r="AS179" i="2"/>
  <c r="AS173" i="2"/>
  <c r="AS170" i="2"/>
  <c r="AS203" i="2" s="1"/>
  <c r="BH83" i="3"/>
  <c r="BH84" i="3"/>
  <c r="BH85" i="3"/>
  <c r="BH86" i="3"/>
  <c r="BH82" i="3"/>
  <c r="BH65" i="3"/>
  <c r="BH66" i="3"/>
  <c r="BH67" i="3"/>
  <c r="BH68" i="3"/>
  <c r="BH69" i="3"/>
  <c r="BH70" i="3"/>
  <c r="BH71" i="3"/>
  <c r="BH72" i="3"/>
  <c r="BH73" i="3"/>
  <c r="BH74" i="3"/>
  <c r="BH75" i="3"/>
  <c r="BH76" i="3"/>
  <c r="BH77" i="3"/>
  <c r="BH64" i="3"/>
  <c r="BH33" i="3"/>
  <c r="BH34" i="3"/>
  <c r="BH35" i="3"/>
  <c r="BH36" i="3"/>
  <c r="BH37" i="3"/>
  <c r="BH38" i="3"/>
  <c r="BH39" i="3"/>
  <c r="BH40" i="3"/>
  <c r="BH41" i="3"/>
  <c r="BH42" i="3"/>
  <c r="BH43" i="3"/>
  <c r="BH44" i="3"/>
  <c r="BH45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32" i="3"/>
  <c r="BH19" i="3"/>
  <c r="BH20" i="3"/>
  <c r="BH21" i="3"/>
  <c r="BH22" i="3"/>
  <c r="BH23" i="3"/>
  <c r="BH24" i="3"/>
  <c r="BH25" i="3"/>
  <c r="BH26" i="3"/>
  <c r="BH27" i="3"/>
  <c r="BH18" i="3"/>
  <c r="BH5" i="3"/>
  <c r="BH6" i="3"/>
  <c r="BH7" i="3"/>
  <c r="BH8" i="3"/>
  <c r="BH9" i="3"/>
  <c r="BH10" i="3"/>
  <c r="BH11" i="3"/>
  <c r="BH12" i="3"/>
  <c r="BH13" i="3"/>
  <c r="BH4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61" i="3"/>
  <c r="AS26" i="3"/>
  <c r="AS28" i="3"/>
  <c r="AS29" i="3"/>
  <c r="AS30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25" i="3"/>
  <c r="AS4" i="3"/>
  <c r="AS5" i="3"/>
  <c r="AS6" i="3"/>
  <c r="AS7" i="3"/>
  <c r="AS14" i="3"/>
  <c r="AF189" i="3"/>
  <c r="AS169" i="2" l="1"/>
  <c r="AT16" i="3"/>
  <c r="AT9" i="3"/>
  <c r="AT13" i="3"/>
  <c r="AT11" i="3"/>
  <c r="AT8" i="3"/>
  <c r="AT10" i="3"/>
  <c r="AT12" i="3"/>
  <c r="AT18" i="3"/>
  <c r="AT27" i="3"/>
  <c r="AT17" i="3"/>
  <c r="AT15" i="3"/>
  <c r="AT19" i="3"/>
  <c r="AT20" i="3"/>
  <c r="AT36" i="3"/>
  <c r="AT33" i="3"/>
  <c r="AT31" i="3"/>
  <c r="AT32" i="3"/>
  <c r="AT34" i="3"/>
  <c r="AT35" i="3"/>
  <c r="AT37" i="3"/>
  <c r="AT38" i="3"/>
  <c r="AT14" i="3"/>
  <c r="AT4" i="3"/>
  <c r="AT25" i="3"/>
  <c r="AT6" i="3"/>
  <c r="AT55" i="3"/>
  <c r="AT51" i="3"/>
  <c r="AT53" i="3"/>
  <c r="AT49" i="3"/>
  <c r="AT45" i="3"/>
  <c r="AT41" i="3"/>
  <c r="AT29" i="3"/>
  <c r="BI84" i="3"/>
  <c r="BI66" i="3"/>
  <c r="BI74" i="3"/>
  <c r="BI40" i="3"/>
  <c r="BI48" i="3"/>
  <c r="BI56" i="3"/>
  <c r="BI20" i="3"/>
  <c r="BI22" i="3"/>
  <c r="BI24" i="3"/>
  <c r="BI12" i="3"/>
  <c r="BI4" i="3"/>
  <c r="AT61" i="3"/>
  <c r="AT28" i="3"/>
  <c r="AT40" i="3"/>
  <c r="AT44" i="3"/>
  <c r="AT7" i="3"/>
  <c r="AT56" i="3"/>
  <c r="AT48" i="3"/>
  <c r="AT118" i="3"/>
  <c r="AT114" i="3"/>
  <c r="AT110" i="3"/>
  <c r="AT106" i="3"/>
  <c r="AT102" i="3"/>
  <c r="AT98" i="3"/>
  <c r="AT94" i="3"/>
  <c r="AT90" i="3"/>
  <c r="BI27" i="3"/>
  <c r="BI23" i="3"/>
  <c r="BI19" i="3"/>
  <c r="BI86" i="3"/>
  <c r="AT47" i="3"/>
  <c r="AT43" i="3"/>
  <c r="AT39" i="3"/>
  <c r="AT54" i="3"/>
  <c r="AT46" i="3"/>
  <c r="AT30" i="3"/>
  <c r="BI10" i="3"/>
  <c r="BI6" i="3"/>
  <c r="BI32" i="3"/>
  <c r="BI52" i="3"/>
  <c r="BI44" i="3"/>
  <c r="BI36" i="3"/>
  <c r="BI64" i="3"/>
  <c r="BI70" i="3"/>
  <c r="AT5" i="3"/>
  <c r="AT52" i="3"/>
  <c r="AT42" i="3"/>
  <c r="AT26" i="3"/>
  <c r="BI25" i="3"/>
  <c r="BI21" i="3"/>
  <c r="AT50" i="3"/>
  <c r="BI8" i="3"/>
  <c r="BI58" i="3"/>
  <c r="BI54" i="3"/>
  <c r="BI50" i="3"/>
  <c r="BI46" i="3"/>
  <c r="BI42" i="3"/>
  <c r="BI38" i="3"/>
  <c r="BI34" i="3"/>
  <c r="BI76" i="3"/>
  <c r="BI72" i="3"/>
  <c r="BI68" i="3"/>
  <c r="AT117" i="3"/>
  <c r="AT113" i="3"/>
  <c r="AT109" i="3"/>
  <c r="AT105" i="3"/>
  <c r="AT101" i="3"/>
  <c r="AT97" i="3"/>
  <c r="AT93" i="3"/>
  <c r="AT89" i="3"/>
  <c r="AT85" i="3"/>
  <c r="AT81" i="3"/>
  <c r="AT77" i="3"/>
  <c r="AT73" i="3"/>
  <c r="AT69" i="3"/>
  <c r="AT65" i="3"/>
  <c r="BI13" i="3"/>
  <c r="BI5" i="3"/>
  <c r="BI57" i="3"/>
  <c r="BI49" i="3"/>
  <c r="BI41" i="3"/>
  <c r="BI33" i="3"/>
  <c r="BI75" i="3"/>
  <c r="BI67" i="3"/>
  <c r="BI82" i="3"/>
  <c r="BI85" i="3"/>
  <c r="AT116" i="3"/>
  <c r="AT112" i="3"/>
  <c r="AT108" i="3"/>
  <c r="AT104" i="3"/>
  <c r="AT100" i="3"/>
  <c r="AT96" i="3"/>
  <c r="AT92" i="3"/>
  <c r="AT88" i="3"/>
  <c r="AT84" i="3"/>
  <c r="AT80" i="3"/>
  <c r="AT76" i="3"/>
  <c r="AT72" i="3"/>
  <c r="AT68" i="3"/>
  <c r="AT64" i="3"/>
  <c r="BI7" i="3"/>
  <c r="BI18" i="3"/>
  <c r="BI59" i="3"/>
  <c r="BI51" i="3"/>
  <c r="BI43" i="3"/>
  <c r="BI35" i="3"/>
  <c r="BI77" i="3"/>
  <c r="BI69" i="3"/>
  <c r="AT115" i="3"/>
  <c r="AT111" i="3"/>
  <c r="AT107" i="3"/>
  <c r="AT103" i="3"/>
  <c r="AT99" i="3"/>
  <c r="AT95" i="3"/>
  <c r="AT91" i="3"/>
  <c r="AT87" i="3"/>
  <c r="AT83" i="3"/>
  <c r="AT79" i="3"/>
  <c r="AT75" i="3"/>
  <c r="AT71" i="3"/>
  <c r="AT67" i="3"/>
  <c r="AT63" i="3"/>
  <c r="BI9" i="3"/>
  <c r="BI26" i="3"/>
  <c r="BI53" i="3"/>
  <c r="BI45" i="3"/>
  <c r="BI37" i="3"/>
  <c r="BI71" i="3"/>
  <c r="AT86" i="3"/>
  <c r="AT82" i="3"/>
  <c r="AT78" i="3"/>
  <c r="AT74" i="3"/>
  <c r="AT70" i="3"/>
  <c r="AT66" i="3"/>
  <c r="AT62" i="3"/>
  <c r="BI11" i="3"/>
  <c r="BI55" i="3"/>
  <c r="BI47" i="3"/>
  <c r="BI39" i="3"/>
  <c r="BI73" i="3"/>
  <c r="BI65" i="3"/>
  <c r="BI83" i="3"/>
  <c r="BE115" i="2"/>
  <c r="BE116" i="2"/>
  <c r="BE117" i="2"/>
  <c r="BE118" i="2"/>
  <c r="BE119" i="2"/>
  <c r="BE120" i="2"/>
  <c r="BE121" i="2"/>
  <c r="BC115" i="2"/>
  <c r="BC116" i="2"/>
  <c r="BC117" i="2"/>
  <c r="BC118" i="2"/>
  <c r="BC119" i="2"/>
  <c r="BC120" i="2"/>
  <c r="BC121" i="2"/>
  <c r="BA115" i="2"/>
  <c r="BA116" i="2"/>
  <c r="BA117" i="2"/>
  <c r="BA118" i="2"/>
  <c r="BA119" i="2"/>
  <c r="BA120" i="2"/>
  <c r="BA121" i="2"/>
  <c r="AY115" i="2"/>
  <c r="AY116" i="2"/>
  <c r="AY117" i="2"/>
  <c r="AY118" i="2"/>
  <c r="AY119" i="2"/>
  <c r="AY120" i="2"/>
  <c r="AY121" i="2"/>
  <c r="AW115" i="2"/>
  <c r="AW116" i="2"/>
  <c r="AW117" i="2"/>
  <c r="AW118" i="2"/>
  <c r="AW119" i="2"/>
  <c r="AW120" i="2"/>
  <c r="AW121" i="2"/>
  <c r="BE114" i="2"/>
  <c r="BC114" i="2"/>
  <c r="BA114" i="2"/>
  <c r="AY114" i="2"/>
  <c r="AW114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C83" i="2"/>
  <c r="BC84" i="2"/>
  <c r="BC85" i="2"/>
  <c r="BC86" i="2"/>
  <c r="BC87" i="2"/>
  <c r="BC88" i="2"/>
  <c r="BC89" i="2"/>
  <c r="BC90" i="2"/>
  <c r="BC91" i="2"/>
  <c r="BC92" i="2"/>
  <c r="BC93" i="2"/>
  <c r="BC94" i="2"/>
  <c r="BC95" i="2"/>
  <c r="BC96" i="2"/>
  <c r="BC97" i="2"/>
  <c r="BC98" i="2"/>
  <c r="BC99" i="2"/>
  <c r="BC100" i="2"/>
  <c r="BC101" i="2"/>
  <c r="BC102" i="2"/>
  <c r="BC103" i="2"/>
  <c r="BC104" i="2"/>
  <c r="BC105" i="2"/>
  <c r="BC106" i="2"/>
  <c r="BC107" i="2"/>
  <c r="BC108" i="2"/>
  <c r="BC109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BE82" i="2"/>
  <c r="BC82" i="2"/>
  <c r="BA82" i="2"/>
  <c r="AY82" i="2"/>
  <c r="AW82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C45" i="2"/>
  <c r="BC46" i="2"/>
  <c r="BC47" i="2"/>
  <c r="BC48" i="2"/>
  <c r="BC49" i="2"/>
  <c r="BC50" i="2"/>
  <c r="BC51" i="2"/>
  <c r="BC52" i="2"/>
  <c r="BC53" i="2"/>
  <c r="BC54" i="2"/>
  <c r="BC55" i="2"/>
  <c r="BC56" i="2"/>
  <c r="BC57" i="2"/>
  <c r="BC58" i="2"/>
  <c r="BC59" i="2"/>
  <c r="BC60" i="2"/>
  <c r="BC61" i="2"/>
  <c r="BC62" i="2"/>
  <c r="BC63" i="2"/>
  <c r="BC64" i="2"/>
  <c r="BC65" i="2"/>
  <c r="BC66" i="2"/>
  <c r="BC67" i="2"/>
  <c r="BC68" i="2"/>
  <c r="BC69" i="2"/>
  <c r="BC70" i="2"/>
  <c r="BC71" i="2"/>
  <c r="BC72" i="2"/>
  <c r="BC73" i="2"/>
  <c r="BC74" i="2"/>
  <c r="BC75" i="2"/>
  <c r="BC76" i="2"/>
  <c r="BC77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BE44" i="2"/>
  <c r="BC44" i="2"/>
  <c r="BA44" i="2"/>
  <c r="AY44" i="2"/>
  <c r="AW44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C23" i="2"/>
  <c r="BC24" i="2"/>
  <c r="BC25" i="2"/>
  <c r="BC26" i="2"/>
  <c r="BC27" i="2"/>
  <c r="BC28" i="2"/>
  <c r="BC29" i="2"/>
  <c r="BC30" i="2"/>
  <c r="BC31" i="2"/>
  <c r="BC32" i="2"/>
  <c r="BC33" i="2"/>
  <c r="BC34" i="2"/>
  <c r="BC35" i="2"/>
  <c r="BC36" i="2"/>
  <c r="BC37" i="2"/>
  <c r="BC38" i="2"/>
  <c r="BC39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BE22" i="2"/>
  <c r="BC22" i="2"/>
  <c r="BA22" i="2"/>
  <c r="AY22" i="2"/>
  <c r="AW22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148" i="2"/>
  <c r="AQ149" i="2"/>
  <c r="AQ150" i="2"/>
  <c r="AQ151" i="2"/>
  <c r="AQ152" i="2"/>
  <c r="AQ153" i="2"/>
  <c r="AQ154" i="2"/>
  <c r="AQ155" i="2"/>
  <c r="AQ156" i="2"/>
  <c r="AQ66" i="2"/>
  <c r="AO66" i="2"/>
  <c r="AM66" i="2"/>
  <c r="AK66" i="2"/>
  <c r="AI66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Q28" i="2"/>
  <c r="AO28" i="2"/>
  <c r="AM28" i="2"/>
  <c r="AK28" i="2"/>
  <c r="AI28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4" i="2"/>
  <c r="AX122" i="2"/>
  <c r="AZ122" i="2"/>
  <c r="BB122" i="2"/>
  <c r="BD122" i="2"/>
  <c r="AV122" i="2"/>
  <c r="AQ62" i="2" l="1"/>
  <c r="AM157" i="2"/>
  <c r="BC78" i="2"/>
  <c r="BA78" i="2"/>
  <c r="AW110" i="2"/>
  <c r="BE110" i="2"/>
  <c r="BE122" i="2"/>
  <c r="AW18" i="2"/>
  <c r="BE18" i="2"/>
  <c r="BA40" i="2"/>
  <c r="BE78" i="2"/>
  <c r="BC40" i="2"/>
  <c r="BF122" i="2"/>
  <c r="BG122" i="2" s="1"/>
  <c r="AY40" i="2"/>
  <c r="BA110" i="2"/>
  <c r="BA122" i="2"/>
  <c r="AY110" i="2"/>
  <c r="AY122" i="2"/>
  <c r="BA18" i="2"/>
  <c r="BC18" i="2"/>
  <c r="AW78" i="2"/>
  <c r="AY78" i="2"/>
  <c r="AW122" i="2"/>
  <c r="AO24" i="2"/>
  <c r="AQ24" i="2"/>
  <c r="AW40" i="2"/>
  <c r="BE40" i="2"/>
  <c r="BC110" i="2"/>
  <c r="BC122" i="2"/>
  <c r="AY18" i="2"/>
  <c r="AK62" i="2"/>
  <c r="AO157" i="2"/>
  <c r="AM62" i="2"/>
  <c r="AI157" i="2"/>
  <c r="AQ157" i="2"/>
  <c r="AO62" i="2"/>
  <c r="AK157" i="2"/>
  <c r="AK24" i="2"/>
  <c r="AM24" i="2"/>
  <c r="AI24" i="2"/>
  <c r="AI62" i="2"/>
  <c r="AV110" i="2"/>
  <c r="AX110" i="2"/>
  <c r="BB110" i="2"/>
  <c r="BD110" i="2"/>
  <c r="AV78" i="2"/>
  <c r="AX78" i="2"/>
  <c r="BB78" i="2"/>
  <c r="BD78" i="2"/>
  <c r="AV40" i="2"/>
  <c r="AX40" i="2"/>
  <c r="BB40" i="2"/>
  <c r="BD40" i="2"/>
  <c r="AV18" i="2"/>
  <c r="AX18" i="2"/>
  <c r="AZ18" i="2"/>
  <c r="BB18" i="2"/>
  <c r="BD18" i="2"/>
  <c r="AH157" i="2"/>
  <c r="AJ157" i="2"/>
  <c r="AL157" i="2"/>
  <c r="AN157" i="2"/>
  <c r="AP157" i="2"/>
  <c r="AH62" i="2"/>
  <c r="AJ62" i="2"/>
  <c r="AL62" i="2"/>
  <c r="AN62" i="2"/>
  <c r="AP62" i="2"/>
  <c r="AH24" i="2"/>
  <c r="AJ24" i="2"/>
  <c r="AL24" i="2"/>
  <c r="AN24" i="2"/>
  <c r="AP24" i="2"/>
  <c r="AY83" i="3"/>
  <c r="AY84" i="3"/>
  <c r="AY85" i="3"/>
  <c r="AY86" i="3"/>
  <c r="BA83" i="3"/>
  <c r="BA84" i="3"/>
  <c r="BA85" i="3"/>
  <c r="BA86" i="3"/>
  <c r="BC83" i="3"/>
  <c r="BC84" i="3"/>
  <c r="BC85" i="3"/>
  <c r="BC86" i="3"/>
  <c r="BE83" i="3"/>
  <c r="BE84" i="3"/>
  <c r="BE85" i="3"/>
  <c r="BE86" i="3"/>
  <c r="BG83" i="3"/>
  <c r="BG84" i="3"/>
  <c r="BG85" i="3"/>
  <c r="BG86" i="3"/>
  <c r="BG82" i="3"/>
  <c r="BE82" i="3"/>
  <c r="BC82" i="3"/>
  <c r="BA82" i="3"/>
  <c r="AY82" i="3"/>
  <c r="BG65" i="3"/>
  <c r="BG66" i="3"/>
  <c r="BG67" i="3"/>
  <c r="BG68" i="3"/>
  <c r="BG69" i="3"/>
  <c r="BG70" i="3"/>
  <c r="BG71" i="3"/>
  <c r="BG72" i="3"/>
  <c r="BG73" i="3"/>
  <c r="BG74" i="3"/>
  <c r="BG75" i="3"/>
  <c r="BG76" i="3"/>
  <c r="BG77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BE64" i="3"/>
  <c r="BC64" i="3"/>
  <c r="BA64" i="3"/>
  <c r="AY64" i="3"/>
  <c r="BG33" i="3"/>
  <c r="BG34" i="3"/>
  <c r="BG35" i="3"/>
  <c r="BG36" i="3"/>
  <c r="BG37" i="3"/>
  <c r="BG38" i="3"/>
  <c r="BG39" i="3"/>
  <c r="BG40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3" i="3"/>
  <c r="BG54" i="3"/>
  <c r="BG55" i="3"/>
  <c r="BG56" i="3"/>
  <c r="BG57" i="3"/>
  <c r="BG58" i="3"/>
  <c r="BG59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BG19" i="3"/>
  <c r="BG20" i="3"/>
  <c r="BG21" i="3"/>
  <c r="BG22" i="3"/>
  <c r="BG23" i="3"/>
  <c r="BG24" i="3"/>
  <c r="BG25" i="3"/>
  <c r="BG26" i="3"/>
  <c r="BG27" i="3"/>
  <c r="BE19" i="3"/>
  <c r="BE20" i="3"/>
  <c r="BE21" i="3"/>
  <c r="BE22" i="3"/>
  <c r="BE23" i="3"/>
  <c r="BE24" i="3"/>
  <c r="BE25" i="3"/>
  <c r="BE26" i="3"/>
  <c r="BE27" i="3"/>
  <c r="BC19" i="3"/>
  <c r="BC20" i="3"/>
  <c r="BC21" i="3"/>
  <c r="BC22" i="3"/>
  <c r="BC23" i="3"/>
  <c r="BC24" i="3"/>
  <c r="BC25" i="3"/>
  <c r="BC26" i="3"/>
  <c r="BC27" i="3"/>
  <c r="BA19" i="3"/>
  <c r="BA20" i="3"/>
  <c r="BA21" i="3"/>
  <c r="BA22" i="3"/>
  <c r="BA23" i="3"/>
  <c r="BA24" i="3"/>
  <c r="BA25" i="3"/>
  <c r="BA26" i="3"/>
  <c r="BA27" i="3"/>
  <c r="AY19" i="3"/>
  <c r="AY20" i="3"/>
  <c r="AY21" i="3"/>
  <c r="AY22" i="3"/>
  <c r="AY23" i="3"/>
  <c r="AY24" i="3"/>
  <c r="AY25" i="3"/>
  <c r="AY26" i="3"/>
  <c r="AY27" i="3"/>
  <c r="BG64" i="3"/>
  <c r="BG32" i="3"/>
  <c r="BE32" i="3"/>
  <c r="BC32" i="3"/>
  <c r="BA32" i="3"/>
  <c r="AY32" i="3"/>
  <c r="AY18" i="3"/>
  <c r="BA18" i="3"/>
  <c r="BC18" i="3"/>
  <c r="BE18" i="3"/>
  <c r="BG18" i="3"/>
  <c r="BG5" i="3"/>
  <c r="BG6" i="3"/>
  <c r="BG7" i="3"/>
  <c r="BG8" i="3"/>
  <c r="BG9" i="3"/>
  <c r="BG10" i="3"/>
  <c r="BG11" i="3"/>
  <c r="BG12" i="3"/>
  <c r="BG13" i="3"/>
  <c r="BG4" i="3"/>
  <c r="BE5" i="3"/>
  <c r="BE6" i="3"/>
  <c r="BE7" i="3"/>
  <c r="BE8" i="3"/>
  <c r="BE9" i="3"/>
  <c r="BE10" i="3"/>
  <c r="BE11" i="3"/>
  <c r="BE12" i="3"/>
  <c r="BE13" i="3"/>
  <c r="BE4" i="3"/>
  <c r="BC5" i="3"/>
  <c r="BC6" i="3"/>
  <c r="BC7" i="3"/>
  <c r="BC8" i="3"/>
  <c r="BC9" i="3"/>
  <c r="BC10" i="3"/>
  <c r="BC11" i="3"/>
  <c r="BC12" i="3"/>
  <c r="BC13" i="3"/>
  <c r="BC4" i="3"/>
  <c r="BA5" i="3"/>
  <c r="BA6" i="3"/>
  <c r="BA7" i="3"/>
  <c r="BA8" i="3"/>
  <c r="BA9" i="3"/>
  <c r="BA10" i="3"/>
  <c r="BA11" i="3"/>
  <c r="BA12" i="3"/>
  <c r="BA13" i="3"/>
  <c r="BA4" i="3"/>
  <c r="AY5" i="3"/>
  <c r="AY6" i="3"/>
  <c r="AY7" i="3"/>
  <c r="AY8" i="3"/>
  <c r="AY9" i="3"/>
  <c r="AY10" i="3"/>
  <c r="AY11" i="3"/>
  <c r="AY12" i="3"/>
  <c r="AY13" i="3"/>
  <c r="AY4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N62" i="3"/>
  <c r="AN63" i="3"/>
  <c r="AN64" i="3"/>
  <c r="AN65" i="3"/>
  <c r="AN66" i="3"/>
  <c r="AN67" i="3"/>
  <c r="AN68" i="3"/>
  <c r="AN69" i="3"/>
  <c r="AN70" i="3"/>
  <c r="AN71" i="3"/>
  <c r="AN72" i="3"/>
  <c r="AN73" i="3"/>
  <c r="AN74" i="3"/>
  <c r="AN75" i="3"/>
  <c r="AN76" i="3"/>
  <c r="AN77" i="3"/>
  <c r="AN78" i="3"/>
  <c r="AN79" i="3"/>
  <c r="AN80" i="3"/>
  <c r="AN81" i="3"/>
  <c r="AN82" i="3"/>
  <c r="AN83" i="3"/>
  <c r="AN84" i="3"/>
  <c r="AN85" i="3"/>
  <c r="AN86" i="3"/>
  <c r="AN87" i="3"/>
  <c r="AN88" i="3"/>
  <c r="AN89" i="3"/>
  <c r="AN90" i="3"/>
  <c r="AN91" i="3"/>
  <c r="AN92" i="3"/>
  <c r="AN93" i="3"/>
  <c r="AN94" i="3"/>
  <c r="AN95" i="3"/>
  <c r="AN96" i="3"/>
  <c r="AN97" i="3"/>
  <c r="AN98" i="3"/>
  <c r="AN99" i="3"/>
  <c r="AN100" i="3"/>
  <c r="AN101" i="3"/>
  <c r="AN102" i="3"/>
  <c r="AN103" i="3"/>
  <c r="AN104" i="3"/>
  <c r="AN105" i="3"/>
  <c r="AN106" i="3"/>
  <c r="AN107" i="3"/>
  <c r="AN108" i="3"/>
  <c r="AN109" i="3"/>
  <c r="AN110" i="3"/>
  <c r="AN111" i="3"/>
  <c r="AN112" i="3"/>
  <c r="AN113" i="3"/>
  <c r="AN114" i="3"/>
  <c r="AN115" i="3"/>
  <c r="AN116" i="3"/>
  <c r="AN117" i="3"/>
  <c r="AN118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107" i="3"/>
  <c r="AL108" i="3"/>
  <c r="AL109" i="3"/>
  <c r="AL110" i="3"/>
  <c r="AL111" i="3"/>
  <c r="AL112" i="3"/>
  <c r="AL113" i="3"/>
  <c r="AL114" i="3"/>
  <c r="AL115" i="3"/>
  <c r="AL116" i="3"/>
  <c r="AL117" i="3"/>
  <c r="AL118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AJ105" i="3"/>
  <c r="AJ106" i="3"/>
  <c r="AJ107" i="3"/>
  <c r="AJ108" i="3"/>
  <c r="AJ109" i="3"/>
  <c r="AJ110" i="3"/>
  <c r="AJ111" i="3"/>
  <c r="AJ112" i="3"/>
  <c r="AJ113" i="3"/>
  <c r="AJ114" i="3"/>
  <c r="AJ115" i="3"/>
  <c r="AJ116" i="3"/>
  <c r="AJ117" i="3"/>
  <c r="AJ118" i="3"/>
  <c r="AR61" i="3"/>
  <c r="AP61" i="3"/>
  <c r="AN61" i="3"/>
  <c r="AL61" i="3"/>
  <c r="AJ61" i="3"/>
  <c r="AR29" i="3"/>
  <c r="AR30" i="3"/>
  <c r="AR25" i="3"/>
  <c r="AR26" i="3"/>
  <c r="AR49" i="3"/>
  <c r="AR41" i="3"/>
  <c r="AR45" i="3"/>
  <c r="AR44" i="3"/>
  <c r="AR40" i="3"/>
  <c r="AR43" i="3"/>
  <c r="AR50" i="3"/>
  <c r="AR51" i="3"/>
  <c r="AR52" i="3"/>
  <c r="AR39" i="3"/>
  <c r="AR47" i="3"/>
  <c r="AR53" i="3"/>
  <c r="AR54" i="3"/>
  <c r="AR55" i="3"/>
  <c r="AR56" i="3"/>
  <c r="AR48" i="3"/>
  <c r="AR46" i="3"/>
  <c r="AR42" i="3"/>
  <c r="AP29" i="3"/>
  <c r="AP30" i="3"/>
  <c r="AP25" i="3"/>
  <c r="AP26" i="3"/>
  <c r="AP49" i="3"/>
  <c r="AP41" i="3"/>
  <c r="AP45" i="3"/>
  <c r="AP44" i="3"/>
  <c r="AP40" i="3"/>
  <c r="AP43" i="3"/>
  <c r="AP50" i="3"/>
  <c r="AP51" i="3"/>
  <c r="AP52" i="3"/>
  <c r="AP39" i="3"/>
  <c r="AP47" i="3"/>
  <c r="AP53" i="3"/>
  <c r="AP54" i="3"/>
  <c r="AP55" i="3"/>
  <c r="AP56" i="3"/>
  <c r="AP48" i="3"/>
  <c r="AP46" i="3"/>
  <c r="AP42" i="3"/>
  <c r="AN29" i="3"/>
  <c r="AN30" i="3"/>
  <c r="AN25" i="3"/>
  <c r="AN26" i="3"/>
  <c r="AN49" i="3"/>
  <c r="AN41" i="3"/>
  <c r="AN45" i="3"/>
  <c r="AN44" i="3"/>
  <c r="AN40" i="3"/>
  <c r="AN43" i="3"/>
  <c r="AN50" i="3"/>
  <c r="AN51" i="3"/>
  <c r="AN52" i="3"/>
  <c r="AN39" i="3"/>
  <c r="AN47" i="3"/>
  <c r="AN53" i="3"/>
  <c r="AN54" i="3"/>
  <c r="AN55" i="3"/>
  <c r="AN56" i="3"/>
  <c r="AN48" i="3"/>
  <c r="AN46" i="3"/>
  <c r="AN42" i="3"/>
  <c r="AL29" i="3"/>
  <c r="AL30" i="3"/>
  <c r="AL25" i="3"/>
  <c r="AL26" i="3"/>
  <c r="AL49" i="3"/>
  <c r="AL41" i="3"/>
  <c r="AL45" i="3"/>
  <c r="AL44" i="3"/>
  <c r="AL40" i="3"/>
  <c r="AL43" i="3"/>
  <c r="AL50" i="3"/>
  <c r="AL51" i="3"/>
  <c r="AL52" i="3"/>
  <c r="AL39" i="3"/>
  <c r="AL47" i="3"/>
  <c r="AL53" i="3"/>
  <c r="AL54" i="3"/>
  <c r="AL55" i="3"/>
  <c r="AL56" i="3"/>
  <c r="AL48" i="3"/>
  <c r="AL46" i="3"/>
  <c r="AL42" i="3"/>
  <c r="AJ29" i="3"/>
  <c r="AJ30" i="3"/>
  <c r="AJ25" i="3"/>
  <c r="AJ26" i="3"/>
  <c r="AJ49" i="3"/>
  <c r="AJ41" i="3"/>
  <c r="AJ45" i="3"/>
  <c r="AJ44" i="3"/>
  <c r="AJ40" i="3"/>
  <c r="AJ43" i="3"/>
  <c r="AJ50" i="3"/>
  <c r="AJ51" i="3"/>
  <c r="AJ52" i="3"/>
  <c r="AJ39" i="3"/>
  <c r="AJ47" i="3"/>
  <c r="AJ53" i="3"/>
  <c r="AJ54" i="3"/>
  <c r="AJ55" i="3"/>
  <c r="AJ56" i="3"/>
  <c r="AJ48" i="3"/>
  <c r="AJ46" i="3"/>
  <c r="AJ42" i="3"/>
  <c r="AR28" i="3"/>
  <c r="AP28" i="3"/>
  <c r="AN28" i="3"/>
  <c r="AL28" i="3"/>
  <c r="AJ28" i="3"/>
  <c r="AR5" i="3"/>
  <c r="AR6" i="3"/>
  <c r="AR7" i="3"/>
  <c r="AR14" i="3"/>
  <c r="AR4" i="3"/>
  <c r="AP5" i="3"/>
  <c r="AP6" i="3"/>
  <c r="AP7" i="3"/>
  <c r="AP14" i="3"/>
  <c r="AP4" i="3"/>
  <c r="AN5" i="3"/>
  <c r="AN6" i="3"/>
  <c r="AN7" i="3"/>
  <c r="AN14" i="3"/>
  <c r="AN4" i="3"/>
  <c r="AL5" i="3"/>
  <c r="AL6" i="3"/>
  <c r="AL7" i="3"/>
  <c r="AL14" i="3"/>
  <c r="AL4" i="3"/>
  <c r="AJ5" i="3"/>
  <c r="AJ6" i="3"/>
  <c r="AJ7" i="3"/>
  <c r="AJ14" i="3"/>
  <c r="AJ4" i="3"/>
  <c r="AZ87" i="3"/>
  <c r="BB87" i="3"/>
  <c r="BD87" i="3"/>
  <c r="BF87" i="3"/>
  <c r="AX87" i="3"/>
  <c r="AX78" i="3"/>
  <c r="AZ78" i="3"/>
  <c r="BB78" i="3"/>
  <c r="BD78" i="3"/>
  <c r="BF78" i="3"/>
  <c r="AZ60" i="3"/>
  <c r="BB60" i="3"/>
  <c r="BD60" i="3"/>
  <c r="BF60" i="3"/>
  <c r="AX60" i="3"/>
  <c r="AX28" i="3"/>
  <c r="AZ28" i="3"/>
  <c r="BB28" i="3"/>
  <c r="BD28" i="3"/>
  <c r="BF28" i="3"/>
  <c r="AX14" i="3"/>
  <c r="AZ14" i="3"/>
  <c r="BB14" i="3"/>
  <c r="BD14" i="3"/>
  <c r="BF14" i="3"/>
  <c r="AK119" i="3"/>
  <c r="AM119" i="3"/>
  <c r="AO119" i="3"/>
  <c r="AQ119" i="3"/>
  <c r="AI119" i="3"/>
  <c r="AK57" i="3"/>
  <c r="AM57" i="3"/>
  <c r="AO57" i="3"/>
  <c r="AQ57" i="3"/>
  <c r="AI57" i="3"/>
  <c r="AK21" i="3"/>
  <c r="AM21" i="3"/>
  <c r="AO21" i="3"/>
  <c r="AQ21" i="3"/>
  <c r="AI21" i="3"/>
  <c r="AW110" i="4"/>
  <c r="AW112" i="4"/>
  <c r="AY110" i="4"/>
  <c r="AY112" i="4"/>
  <c r="BA110" i="4"/>
  <c r="BA112" i="4"/>
  <c r="BC110" i="4"/>
  <c r="BC112" i="4"/>
  <c r="BE110" i="4"/>
  <c r="BE112" i="4"/>
  <c r="BE111" i="4"/>
  <c r="BC111" i="4"/>
  <c r="BA111" i="4"/>
  <c r="AY111" i="4"/>
  <c r="AW111" i="4"/>
  <c r="AZ113" i="4"/>
  <c r="BD113" i="4"/>
  <c r="AW98" i="4"/>
  <c r="AW91" i="4"/>
  <c r="AW99" i="4"/>
  <c r="AW100" i="4"/>
  <c r="AW101" i="4"/>
  <c r="AW102" i="4"/>
  <c r="AW93" i="4"/>
  <c r="AW97" i="4"/>
  <c r="AW92" i="4"/>
  <c r="AW103" i="4"/>
  <c r="AW104" i="4"/>
  <c r="AW105" i="4"/>
  <c r="AW94" i="4"/>
  <c r="AW96" i="4"/>
  <c r="AW106" i="4"/>
  <c r="AY98" i="4"/>
  <c r="AY91" i="4"/>
  <c r="AY99" i="4"/>
  <c r="AY100" i="4"/>
  <c r="AY101" i="4"/>
  <c r="AY102" i="4"/>
  <c r="AY93" i="4"/>
  <c r="AY97" i="4"/>
  <c r="AY92" i="4"/>
  <c r="AY103" i="4"/>
  <c r="AY104" i="4"/>
  <c r="AY105" i="4"/>
  <c r="AY94" i="4"/>
  <c r="AY96" i="4"/>
  <c r="AY106" i="4"/>
  <c r="BA98" i="4"/>
  <c r="BA91" i="4"/>
  <c r="BA99" i="4"/>
  <c r="BA100" i="4"/>
  <c r="BA101" i="4"/>
  <c r="BA102" i="4"/>
  <c r="BA93" i="4"/>
  <c r="BA97" i="4"/>
  <c r="BA92" i="4"/>
  <c r="BA103" i="4"/>
  <c r="BA104" i="4"/>
  <c r="BA105" i="4"/>
  <c r="BA94" i="4"/>
  <c r="BA96" i="4"/>
  <c r="BA106" i="4"/>
  <c r="BC98" i="4"/>
  <c r="BC91" i="4"/>
  <c r="BC99" i="4"/>
  <c r="BC100" i="4"/>
  <c r="BC101" i="4"/>
  <c r="BC102" i="4"/>
  <c r="BC93" i="4"/>
  <c r="BC97" i="4"/>
  <c r="BC92" i="4"/>
  <c r="BC103" i="4"/>
  <c r="BC104" i="4"/>
  <c r="BC105" i="4"/>
  <c r="BC94" i="4"/>
  <c r="BC96" i="4"/>
  <c r="BC106" i="4"/>
  <c r="BE98" i="4"/>
  <c r="BE91" i="4"/>
  <c r="BE99" i="4"/>
  <c r="BE100" i="4"/>
  <c r="BE101" i="4"/>
  <c r="BE102" i="4"/>
  <c r="BE93" i="4"/>
  <c r="BE97" i="4"/>
  <c r="BE92" i="4"/>
  <c r="BE103" i="4"/>
  <c r="BE104" i="4"/>
  <c r="BE105" i="4"/>
  <c r="BE94" i="4"/>
  <c r="BE96" i="4"/>
  <c r="BE106" i="4"/>
  <c r="BE95" i="4"/>
  <c r="BC95" i="4"/>
  <c r="BA95" i="4"/>
  <c r="AY95" i="4"/>
  <c r="AW95" i="4"/>
  <c r="AW62" i="4"/>
  <c r="AW64" i="4"/>
  <c r="AW73" i="4"/>
  <c r="AW74" i="4"/>
  <c r="AW54" i="4"/>
  <c r="AW75" i="4"/>
  <c r="AW76" i="4"/>
  <c r="AW53" i="4"/>
  <c r="AW57" i="4"/>
  <c r="AW61" i="4"/>
  <c r="AW69" i="4"/>
  <c r="AW71" i="4"/>
  <c r="AW77" i="4"/>
  <c r="AW66" i="4"/>
  <c r="AW78" i="4"/>
  <c r="AW65" i="4"/>
  <c r="AW70" i="4"/>
  <c r="AW59" i="4"/>
  <c r="AW79" i="4"/>
  <c r="AW80" i="4"/>
  <c r="AW81" i="4"/>
  <c r="AW58" i="4"/>
  <c r="AW82" i="4"/>
  <c r="AW83" i="4"/>
  <c r="AW60" i="4"/>
  <c r="AW67" i="4"/>
  <c r="AW68" i="4"/>
  <c r="AW84" i="4"/>
  <c r="AW63" i="4"/>
  <c r="AW85" i="4"/>
  <c r="AW56" i="4"/>
  <c r="AW52" i="4"/>
  <c r="AW86" i="4"/>
  <c r="AW55" i="4"/>
  <c r="AW87" i="4"/>
  <c r="AY62" i="4"/>
  <c r="AY64" i="4"/>
  <c r="AY73" i="4"/>
  <c r="AY74" i="4"/>
  <c r="AY54" i="4"/>
  <c r="AY75" i="4"/>
  <c r="AY76" i="4"/>
  <c r="AY53" i="4"/>
  <c r="AY57" i="4"/>
  <c r="AY61" i="4"/>
  <c r="AY69" i="4"/>
  <c r="AY71" i="4"/>
  <c r="AY77" i="4"/>
  <c r="AY66" i="4"/>
  <c r="AY78" i="4"/>
  <c r="AY65" i="4"/>
  <c r="AY70" i="4"/>
  <c r="AY59" i="4"/>
  <c r="AY79" i="4"/>
  <c r="AY80" i="4"/>
  <c r="AY81" i="4"/>
  <c r="AY58" i="4"/>
  <c r="AY82" i="4"/>
  <c r="AY83" i="4"/>
  <c r="AY60" i="4"/>
  <c r="AY67" i="4"/>
  <c r="AY68" i="4"/>
  <c r="AY84" i="4"/>
  <c r="AY63" i="4"/>
  <c r="AY85" i="4"/>
  <c r="AY56" i="4"/>
  <c r="AY52" i="4"/>
  <c r="AY86" i="4"/>
  <c r="AY55" i="4"/>
  <c r="AY87" i="4"/>
  <c r="BA62" i="4"/>
  <c r="BA64" i="4"/>
  <c r="BA73" i="4"/>
  <c r="BA74" i="4"/>
  <c r="BA54" i="4"/>
  <c r="BA75" i="4"/>
  <c r="BA76" i="4"/>
  <c r="BA53" i="4"/>
  <c r="BA57" i="4"/>
  <c r="BA61" i="4"/>
  <c r="BA69" i="4"/>
  <c r="BA71" i="4"/>
  <c r="BA77" i="4"/>
  <c r="BA66" i="4"/>
  <c r="BA78" i="4"/>
  <c r="BA65" i="4"/>
  <c r="BA70" i="4"/>
  <c r="BA59" i="4"/>
  <c r="BA79" i="4"/>
  <c r="BA80" i="4"/>
  <c r="BA81" i="4"/>
  <c r="BA58" i="4"/>
  <c r="BA82" i="4"/>
  <c r="BA83" i="4"/>
  <c r="BA60" i="4"/>
  <c r="BA67" i="4"/>
  <c r="BA68" i="4"/>
  <c r="BA84" i="4"/>
  <c r="BA63" i="4"/>
  <c r="BA85" i="4"/>
  <c r="BA56" i="4"/>
  <c r="BA52" i="4"/>
  <c r="BA86" i="4"/>
  <c r="BA55" i="4"/>
  <c r="BA87" i="4"/>
  <c r="BC62" i="4"/>
  <c r="BC64" i="4"/>
  <c r="BC73" i="4"/>
  <c r="BC74" i="4"/>
  <c r="BC54" i="4"/>
  <c r="BC75" i="4"/>
  <c r="BC76" i="4"/>
  <c r="BC53" i="4"/>
  <c r="BC57" i="4"/>
  <c r="BC61" i="4"/>
  <c r="BC69" i="4"/>
  <c r="BC71" i="4"/>
  <c r="BC77" i="4"/>
  <c r="BC66" i="4"/>
  <c r="BC78" i="4"/>
  <c r="BC65" i="4"/>
  <c r="BC70" i="4"/>
  <c r="BC59" i="4"/>
  <c r="BC79" i="4"/>
  <c r="BC80" i="4"/>
  <c r="BC81" i="4"/>
  <c r="BC58" i="4"/>
  <c r="BC82" i="4"/>
  <c r="BC83" i="4"/>
  <c r="BC60" i="4"/>
  <c r="BC67" i="4"/>
  <c r="BC68" i="4"/>
  <c r="BC84" i="4"/>
  <c r="BC63" i="4"/>
  <c r="BC85" i="4"/>
  <c r="BC56" i="4"/>
  <c r="BC52" i="4"/>
  <c r="BC86" i="4"/>
  <c r="BC55" i="4"/>
  <c r="BC87" i="4"/>
  <c r="BE62" i="4"/>
  <c r="BE64" i="4"/>
  <c r="BE73" i="4"/>
  <c r="BE74" i="4"/>
  <c r="BE54" i="4"/>
  <c r="BE75" i="4"/>
  <c r="BE76" i="4"/>
  <c r="BE53" i="4"/>
  <c r="BE57" i="4"/>
  <c r="BE61" i="4"/>
  <c r="BE69" i="4"/>
  <c r="BE71" i="4"/>
  <c r="BE77" i="4"/>
  <c r="BE66" i="4"/>
  <c r="BE78" i="4"/>
  <c r="BE65" i="4"/>
  <c r="BE70" i="4"/>
  <c r="BE59" i="4"/>
  <c r="BE79" i="4"/>
  <c r="BE80" i="4"/>
  <c r="BE81" i="4"/>
  <c r="BE58" i="4"/>
  <c r="BE82" i="4"/>
  <c r="BE83" i="4"/>
  <c r="BE60" i="4"/>
  <c r="BE67" i="4"/>
  <c r="BE68" i="4"/>
  <c r="BE84" i="4"/>
  <c r="BE63" i="4"/>
  <c r="BE85" i="4"/>
  <c r="BE56" i="4"/>
  <c r="BE52" i="4"/>
  <c r="BE86" i="4"/>
  <c r="BE55" i="4"/>
  <c r="BE87" i="4"/>
  <c r="BE72" i="4"/>
  <c r="BC72" i="4"/>
  <c r="BA72" i="4"/>
  <c r="AY72" i="4"/>
  <c r="AW72" i="4"/>
  <c r="BE38" i="4"/>
  <c r="BE34" i="4"/>
  <c r="BE39" i="4"/>
  <c r="BE35" i="4"/>
  <c r="BE40" i="4"/>
  <c r="BE41" i="4"/>
  <c r="BE37" i="4"/>
  <c r="BE33" i="4"/>
  <c r="BE31" i="4"/>
  <c r="BE42" i="4"/>
  <c r="BE43" i="4"/>
  <c r="BE44" i="4"/>
  <c r="BE45" i="4"/>
  <c r="BE36" i="4"/>
  <c r="BE46" i="4"/>
  <c r="BE30" i="4"/>
  <c r="BE47" i="4"/>
  <c r="BE48" i="4"/>
  <c r="BC38" i="4"/>
  <c r="BC34" i="4"/>
  <c r="BC39" i="4"/>
  <c r="BC35" i="4"/>
  <c r="BC40" i="4"/>
  <c r="BC41" i="4"/>
  <c r="BC37" i="4"/>
  <c r="BC33" i="4"/>
  <c r="BC31" i="4"/>
  <c r="BC42" i="4"/>
  <c r="BC43" i="4"/>
  <c r="BC44" i="4"/>
  <c r="BC45" i="4"/>
  <c r="BC36" i="4"/>
  <c r="BC46" i="4"/>
  <c r="BC30" i="4"/>
  <c r="BC47" i="4"/>
  <c r="BC48" i="4"/>
  <c r="BA38" i="4"/>
  <c r="BA34" i="4"/>
  <c r="BA39" i="4"/>
  <c r="BA35" i="4"/>
  <c r="BA40" i="4"/>
  <c r="BA41" i="4"/>
  <c r="BA37" i="4"/>
  <c r="BA33" i="4"/>
  <c r="BA31" i="4"/>
  <c r="BA42" i="4"/>
  <c r="BA43" i="4"/>
  <c r="BA44" i="4"/>
  <c r="BA45" i="4"/>
  <c r="BA36" i="4"/>
  <c r="BA46" i="4"/>
  <c r="BA30" i="4"/>
  <c r="BA47" i="4"/>
  <c r="BA48" i="4"/>
  <c r="AY38" i="4"/>
  <c r="AY34" i="4"/>
  <c r="AY39" i="4"/>
  <c r="AY35" i="4"/>
  <c r="AY40" i="4"/>
  <c r="AY41" i="4"/>
  <c r="AY37" i="4"/>
  <c r="AY33" i="4"/>
  <c r="AY31" i="4"/>
  <c r="AY42" i="4"/>
  <c r="AY43" i="4"/>
  <c r="AY44" i="4"/>
  <c r="AY45" i="4"/>
  <c r="AY36" i="4"/>
  <c r="AY46" i="4"/>
  <c r="AY30" i="4"/>
  <c r="AY47" i="4"/>
  <c r="AY48" i="4"/>
  <c r="AW48" i="4"/>
  <c r="AW38" i="4"/>
  <c r="AW34" i="4"/>
  <c r="AW39" i="4"/>
  <c r="AW35" i="4"/>
  <c r="AW40" i="4"/>
  <c r="AW41" i="4"/>
  <c r="AW37" i="4"/>
  <c r="AW33" i="4"/>
  <c r="AW31" i="4"/>
  <c r="AW42" i="4"/>
  <c r="AW43" i="4"/>
  <c r="AW44" i="4"/>
  <c r="AW45" i="4"/>
  <c r="AW36" i="4"/>
  <c r="AW46" i="4"/>
  <c r="AW30" i="4"/>
  <c r="AW47" i="4"/>
  <c r="AW32" i="4"/>
  <c r="AY32" i="4"/>
  <c r="BA32" i="4"/>
  <c r="BC32" i="4"/>
  <c r="BE32" i="4"/>
  <c r="BE17" i="4"/>
  <c r="BE18" i="4"/>
  <c r="BE19" i="4"/>
  <c r="BE15" i="4"/>
  <c r="BE20" i="4"/>
  <c r="BE8" i="4"/>
  <c r="BE21" i="4"/>
  <c r="BE11" i="4"/>
  <c r="BE22" i="4"/>
  <c r="BE16" i="4"/>
  <c r="BE12" i="4"/>
  <c r="BE23" i="4"/>
  <c r="BE9" i="4"/>
  <c r="BE24" i="4"/>
  <c r="BE5" i="4"/>
  <c r="BE10" i="4"/>
  <c r="BE14" i="4"/>
  <c r="BE7" i="4"/>
  <c r="BE6" i="4"/>
  <c r="BE25" i="4"/>
  <c r="BC17" i="4"/>
  <c r="BC18" i="4"/>
  <c r="BC19" i="4"/>
  <c r="BC15" i="4"/>
  <c r="BC20" i="4"/>
  <c r="BC8" i="4"/>
  <c r="BC21" i="4"/>
  <c r="BC11" i="4"/>
  <c r="BC22" i="4"/>
  <c r="BC16" i="4"/>
  <c r="BC12" i="4"/>
  <c r="BC23" i="4"/>
  <c r="BC9" i="4"/>
  <c r="BC24" i="4"/>
  <c r="BC5" i="4"/>
  <c r="BC10" i="4"/>
  <c r="BC14" i="4"/>
  <c r="BC7" i="4"/>
  <c r="BC6" i="4"/>
  <c r="BC25" i="4"/>
  <c r="BA17" i="4"/>
  <c r="BA18" i="4"/>
  <c r="BA19" i="4"/>
  <c r="BA15" i="4"/>
  <c r="BA20" i="4"/>
  <c r="BA8" i="4"/>
  <c r="BA21" i="4"/>
  <c r="BA11" i="4"/>
  <c r="BA22" i="4"/>
  <c r="BA16" i="4"/>
  <c r="BA12" i="4"/>
  <c r="BA23" i="4"/>
  <c r="BA9" i="4"/>
  <c r="BA24" i="4"/>
  <c r="BA5" i="4"/>
  <c r="BA10" i="4"/>
  <c r="BA14" i="4"/>
  <c r="BA7" i="4"/>
  <c r="BA6" i="4"/>
  <c r="BA25" i="4"/>
  <c r="AY17" i="4"/>
  <c r="AY18" i="4"/>
  <c r="AY19" i="4"/>
  <c r="AY15" i="4"/>
  <c r="AY20" i="4"/>
  <c r="AY8" i="4"/>
  <c r="AY21" i="4"/>
  <c r="AY11" i="4"/>
  <c r="AY22" i="4"/>
  <c r="AY16" i="4"/>
  <c r="AY12" i="4"/>
  <c r="AY23" i="4"/>
  <c r="AY9" i="4"/>
  <c r="AY24" i="4"/>
  <c r="AY5" i="4"/>
  <c r="AY10" i="4"/>
  <c r="AY14" i="4"/>
  <c r="AY7" i="4"/>
  <c r="AY6" i="4"/>
  <c r="AY25" i="4"/>
  <c r="BE13" i="4"/>
  <c r="BC13" i="4"/>
  <c r="BA13" i="4"/>
  <c r="AY13" i="4"/>
  <c r="AW17" i="4"/>
  <c r="AW18" i="4"/>
  <c r="AW19" i="4"/>
  <c r="AW15" i="4"/>
  <c r="AW20" i="4"/>
  <c r="AW8" i="4"/>
  <c r="AW21" i="4"/>
  <c r="AW11" i="4"/>
  <c r="AW22" i="4"/>
  <c r="AW16" i="4"/>
  <c r="AW12" i="4"/>
  <c r="AW23" i="4"/>
  <c r="AW9" i="4"/>
  <c r="AW24" i="4"/>
  <c r="AW5" i="4"/>
  <c r="AW10" i="4"/>
  <c r="AW14" i="4"/>
  <c r="AW7" i="4"/>
  <c r="AW6" i="4"/>
  <c r="AW25" i="4"/>
  <c r="AW13" i="4"/>
  <c r="AQ72" i="4"/>
  <c r="AQ121" i="4"/>
  <c r="AQ71" i="4"/>
  <c r="AQ106" i="4"/>
  <c r="AQ96" i="4"/>
  <c r="AQ62" i="4"/>
  <c r="AQ107" i="4"/>
  <c r="AQ122" i="4"/>
  <c r="AQ123" i="4"/>
  <c r="AQ124" i="4"/>
  <c r="AQ66" i="4"/>
  <c r="AQ125" i="4"/>
  <c r="AQ84" i="4"/>
  <c r="AQ108" i="4"/>
  <c r="AQ109" i="4"/>
  <c r="AQ86" i="4"/>
  <c r="AQ126" i="4"/>
  <c r="AQ127" i="4"/>
  <c r="AQ92" i="4"/>
  <c r="AQ110" i="4"/>
  <c r="AQ74" i="4"/>
  <c r="AQ128" i="4"/>
  <c r="AQ129" i="4"/>
  <c r="AQ111" i="4"/>
  <c r="AQ130" i="4"/>
  <c r="AQ87" i="4"/>
  <c r="AQ131" i="4"/>
  <c r="AQ80" i="4"/>
  <c r="AQ132" i="4"/>
  <c r="AQ88" i="4"/>
  <c r="AQ75" i="4"/>
  <c r="AQ65" i="4"/>
  <c r="AQ98" i="4"/>
  <c r="AQ133" i="4"/>
  <c r="AQ82" i="4"/>
  <c r="AQ134" i="4"/>
  <c r="AQ135" i="4"/>
  <c r="AQ94" i="4"/>
  <c r="AQ112" i="4"/>
  <c r="AQ113" i="4"/>
  <c r="AQ136" i="4"/>
  <c r="AQ67" i="4"/>
  <c r="AQ114" i="4"/>
  <c r="AQ90" i="4"/>
  <c r="AQ115" i="4"/>
  <c r="AQ137" i="4"/>
  <c r="AQ69" i="4"/>
  <c r="AQ79" i="4"/>
  <c r="AQ138" i="4"/>
  <c r="AQ116" i="4"/>
  <c r="AQ95" i="4"/>
  <c r="AQ97" i="4"/>
  <c r="AQ61" i="4"/>
  <c r="AQ139" i="4"/>
  <c r="AQ76" i="4"/>
  <c r="AQ117" i="4"/>
  <c r="AQ118" i="4"/>
  <c r="AQ119" i="4"/>
  <c r="AQ102" i="4"/>
  <c r="AQ68" i="4"/>
  <c r="AQ99" i="4"/>
  <c r="AQ77" i="4"/>
  <c r="AQ140" i="4"/>
  <c r="AQ141" i="4"/>
  <c r="AQ64" i="4"/>
  <c r="AQ142" i="4"/>
  <c r="AQ63" i="4"/>
  <c r="AQ143" i="4"/>
  <c r="AQ103" i="4"/>
  <c r="AQ81" i="4"/>
  <c r="AQ73" i="4"/>
  <c r="AQ104" i="4"/>
  <c r="AQ120" i="4"/>
  <c r="AQ144" i="4"/>
  <c r="AQ85" i="4"/>
  <c r="AQ83" i="4"/>
  <c r="AQ78" i="4"/>
  <c r="AQ105" i="4"/>
  <c r="AQ145" i="4"/>
  <c r="AQ91" i="4"/>
  <c r="AQ89" i="4"/>
  <c r="AQ93" i="4"/>
  <c r="AQ146" i="4"/>
  <c r="AQ100" i="4"/>
  <c r="AQ147" i="4"/>
  <c r="AQ70" i="4"/>
  <c r="AO72" i="4"/>
  <c r="AO121" i="4"/>
  <c r="AO71" i="4"/>
  <c r="AO106" i="4"/>
  <c r="AO96" i="4"/>
  <c r="AO62" i="4"/>
  <c r="AO107" i="4"/>
  <c r="AO122" i="4"/>
  <c r="AO123" i="4"/>
  <c r="AO124" i="4"/>
  <c r="AO66" i="4"/>
  <c r="AO125" i="4"/>
  <c r="AO84" i="4"/>
  <c r="AO108" i="4"/>
  <c r="AO109" i="4"/>
  <c r="AO86" i="4"/>
  <c r="AO126" i="4"/>
  <c r="AO127" i="4"/>
  <c r="AO92" i="4"/>
  <c r="AO110" i="4"/>
  <c r="AO74" i="4"/>
  <c r="AO128" i="4"/>
  <c r="AO129" i="4"/>
  <c r="AO111" i="4"/>
  <c r="AO130" i="4"/>
  <c r="AO87" i="4"/>
  <c r="AO131" i="4"/>
  <c r="AO80" i="4"/>
  <c r="AO132" i="4"/>
  <c r="AO88" i="4"/>
  <c r="AO75" i="4"/>
  <c r="AO65" i="4"/>
  <c r="AO98" i="4"/>
  <c r="AO133" i="4"/>
  <c r="AO82" i="4"/>
  <c r="AO134" i="4"/>
  <c r="AO135" i="4"/>
  <c r="AO94" i="4"/>
  <c r="AO112" i="4"/>
  <c r="AO113" i="4"/>
  <c r="AO136" i="4"/>
  <c r="AO67" i="4"/>
  <c r="AO114" i="4"/>
  <c r="AO90" i="4"/>
  <c r="AO115" i="4"/>
  <c r="AO137" i="4"/>
  <c r="AO69" i="4"/>
  <c r="AO79" i="4"/>
  <c r="AO138" i="4"/>
  <c r="AO116" i="4"/>
  <c r="AO95" i="4"/>
  <c r="AO97" i="4"/>
  <c r="AO61" i="4"/>
  <c r="AO139" i="4"/>
  <c r="AO76" i="4"/>
  <c r="AO117" i="4"/>
  <c r="AO118" i="4"/>
  <c r="AO119" i="4"/>
  <c r="AO102" i="4"/>
  <c r="AO68" i="4"/>
  <c r="AO99" i="4"/>
  <c r="AO77" i="4"/>
  <c r="AO140" i="4"/>
  <c r="AO141" i="4"/>
  <c r="AO64" i="4"/>
  <c r="AO142" i="4"/>
  <c r="AO63" i="4"/>
  <c r="AO143" i="4"/>
  <c r="AO103" i="4"/>
  <c r="AO81" i="4"/>
  <c r="AO73" i="4"/>
  <c r="AO104" i="4"/>
  <c r="AO120" i="4"/>
  <c r="AO144" i="4"/>
  <c r="AO85" i="4"/>
  <c r="AO83" i="4"/>
  <c r="AO78" i="4"/>
  <c r="AO105" i="4"/>
  <c r="AO145" i="4"/>
  <c r="AO91" i="4"/>
  <c r="AO89" i="4"/>
  <c r="AO93" i="4"/>
  <c r="AO146" i="4"/>
  <c r="AO100" i="4"/>
  <c r="AO147" i="4"/>
  <c r="AO70" i="4"/>
  <c r="AM72" i="4"/>
  <c r="AM121" i="4"/>
  <c r="AM71" i="4"/>
  <c r="AM106" i="4"/>
  <c r="AM96" i="4"/>
  <c r="AM62" i="4"/>
  <c r="AM107" i="4"/>
  <c r="AM122" i="4"/>
  <c r="AM123" i="4"/>
  <c r="AM124" i="4"/>
  <c r="AM66" i="4"/>
  <c r="AM125" i="4"/>
  <c r="AM84" i="4"/>
  <c r="AM108" i="4"/>
  <c r="AM109" i="4"/>
  <c r="AM86" i="4"/>
  <c r="AM126" i="4"/>
  <c r="AM127" i="4"/>
  <c r="AM92" i="4"/>
  <c r="AM110" i="4"/>
  <c r="AM74" i="4"/>
  <c r="AM128" i="4"/>
  <c r="AM129" i="4"/>
  <c r="AM111" i="4"/>
  <c r="AM130" i="4"/>
  <c r="AM87" i="4"/>
  <c r="AM131" i="4"/>
  <c r="AM80" i="4"/>
  <c r="AM132" i="4"/>
  <c r="AM88" i="4"/>
  <c r="AM75" i="4"/>
  <c r="AM65" i="4"/>
  <c r="AM98" i="4"/>
  <c r="AM133" i="4"/>
  <c r="AM82" i="4"/>
  <c r="AM134" i="4"/>
  <c r="AM135" i="4"/>
  <c r="AM94" i="4"/>
  <c r="AM112" i="4"/>
  <c r="AM113" i="4"/>
  <c r="AM136" i="4"/>
  <c r="AM67" i="4"/>
  <c r="AM114" i="4"/>
  <c r="AM90" i="4"/>
  <c r="AM115" i="4"/>
  <c r="AM137" i="4"/>
  <c r="AM69" i="4"/>
  <c r="AM79" i="4"/>
  <c r="AM138" i="4"/>
  <c r="AM116" i="4"/>
  <c r="AM95" i="4"/>
  <c r="AM97" i="4"/>
  <c r="AM61" i="4"/>
  <c r="AM139" i="4"/>
  <c r="AM76" i="4"/>
  <c r="AM117" i="4"/>
  <c r="AM118" i="4"/>
  <c r="AM119" i="4"/>
  <c r="AM102" i="4"/>
  <c r="AM68" i="4"/>
  <c r="AM99" i="4"/>
  <c r="AM77" i="4"/>
  <c r="AM140" i="4"/>
  <c r="AM141" i="4"/>
  <c r="AM64" i="4"/>
  <c r="AM142" i="4"/>
  <c r="AM63" i="4"/>
  <c r="AM143" i="4"/>
  <c r="AM103" i="4"/>
  <c r="AM81" i="4"/>
  <c r="AM73" i="4"/>
  <c r="AM104" i="4"/>
  <c r="AM120" i="4"/>
  <c r="AM144" i="4"/>
  <c r="AM85" i="4"/>
  <c r="AM83" i="4"/>
  <c r="AM78" i="4"/>
  <c r="AM105" i="4"/>
  <c r="AM145" i="4"/>
  <c r="AM91" i="4"/>
  <c r="AM89" i="4"/>
  <c r="AM93" i="4"/>
  <c r="AM146" i="4"/>
  <c r="AM100" i="4"/>
  <c r="AM147" i="4"/>
  <c r="AM70" i="4"/>
  <c r="AK72" i="4"/>
  <c r="AK121" i="4"/>
  <c r="AK71" i="4"/>
  <c r="AK106" i="4"/>
  <c r="AK96" i="4"/>
  <c r="AK62" i="4"/>
  <c r="AK107" i="4"/>
  <c r="AK122" i="4"/>
  <c r="AK123" i="4"/>
  <c r="AK124" i="4"/>
  <c r="AK66" i="4"/>
  <c r="AK125" i="4"/>
  <c r="AK84" i="4"/>
  <c r="AK108" i="4"/>
  <c r="AK109" i="4"/>
  <c r="AK86" i="4"/>
  <c r="AK126" i="4"/>
  <c r="AK127" i="4"/>
  <c r="AK92" i="4"/>
  <c r="AK110" i="4"/>
  <c r="AK74" i="4"/>
  <c r="AK128" i="4"/>
  <c r="AK129" i="4"/>
  <c r="AK111" i="4"/>
  <c r="AK130" i="4"/>
  <c r="AK87" i="4"/>
  <c r="AK131" i="4"/>
  <c r="AK80" i="4"/>
  <c r="AK132" i="4"/>
  <c r="AK88" i="4"/>
  <c r="AK75" i="4"/>
  <c r="AK65" i="4"/>
  <c r="AK98" i="4"/>
  <c r="AK133" i="4"/>
  <c r="AK82" i="4"/>
  <c r="AK134" i="4"/>
  <c r="AK135" i="4"/>
  <c r="AK94" i="4"/>
  <c r="AK112" i="4"/>
  <c r="AK113" i="4"/>
  <c r="AK136" i="4"/>
  <c r="AK67" i="4"/>
  <c r="AK114" i="4"/>
  <c r="AK90" i="4"/>
  <c r="AK115" i="4"/>
  <c r="AK137" i="4"/>
  <c r="AK69" i="4"/>
  <c r="AK79" i="4"/>
  <c r="AK138" i="4"/>
  <c r="AK116" i="4"/>
  <c r="AK95" i="4"/>
  <c r="AK97" i="4"/>
  <c r="AK61" i="4"/>
  <c r="AK139" i="4"/>
  <c r="AK76" i="4"/>
  <c r="AK117" i="4"/>
  <c r="AK118" i="4"/>
  <c r="AK119" i="4"/>
  <c r="AK102" i="4"/>
  <c r="AK68" i="4"/>
  <c r="AK99" i="4"/>
  <c r="AK77" i="4"/>
  <c r="AK140" i="4"/>
  <c r="AK141" i="4"/>
  <c r="AK64" i="4"/>
  <c r="AK142" i="4"/>
  <c r="AK63" i="4"/>
  <c r="AK143" i="4"/>
  <c r="AK103" i="4"/>
  <c r="AK81" i="4"/>
  <c r="AK73" i="4"/>
  <c r="AK104" i="4"/>
  <c r="AK120" i="4"/>
  <c r="AK144" i="4"/>
  <c r="AK85" i="4"/>
  <c r="AK83" i="4"/>
  <c r="AK78" i="4"/>
  <c r="AK105" i="4"/>
  <c r="AK145" i="4"/>
  <c r="AK91" i="4"/>
  <c r="AK89" i="4"/>
  <c r="AK93" i="4"/>
  <c r="AK146" i="4"/>
  <c r="AK100" i="4"/>
  <c r="AK147" i="4"/>
  <c r="AK70" i="4"/>
  <c r="AQ101" i="4"/>
  <c r="AO101" i="4"/>
  <c r="AM101" i="4"/>
  <c r="AK101" i="4"/>
  <c r="AK39" i="4"/>
  <c r="AK45" i="4"/>
  <c r="AK28" i="4"/>
  <c r="AK51" i="4"/>
  <c r="AK38" i="4"/>
  <c r="AK48" i="4"/>
  <c r="AK44" i="4"/>
  <c r="AK49" i="4"/>
  <c r="AK42" i="4"/>
  <c r="AK52" i="4"/>
  <c r="AK31" i="4"/>
  <c r="AK24" i="4"/>
  <c r="AK32" i="4"/>
  <c r="AK53" i="4"/>
  <c r="AK40" i="4"/>
  <c r="AK54" i="4"/>
  <c r="AK23" i="4"/>
  <c r="AK25" i="4"/>
  <c r="AK35" i="4"/>
  <c r="AK55" i="4"/>
  <c r="AK43" i="4"/>
  <c r="AK46" i="4"/>
  <c r="AK41" i="4"/>
  <c r="AK36" i="4"/>
  <c r="AK29" i="4"/>
  <c r="AK56" i="4"/>
  <c r="AK26" i="4"/>
  <c r="AK34" i="4"/>
  <c r="AK50" i="4"/>
  <c r="AK33" i="4"/>
  <c r="AK27" i="4"/>
  <c r="AK57" i="4"/>
  <c r="AK47" i="4"/>
  <c r="AK37" i="4"/>
  <c r="AM39" i="4"/>
  <c r="AM45" i="4"/>
  <c r="AM28" i="4"/>
  <c r="AM51" i="4"/>
  <c r="AM38" i="4"/>
  <c r="AM48" i="4"/>
  <c r="AM44" i="4"/>
  <c r="AM49" i="4"/>
  <c r="AM42" i="4"/>
  <c r="AM52" i="4"/>
  <c r="AM31" i="4"/>
  <c r="AM24" i="4"/>
  <c r="AM32" i="4"/>
  <c r="AM53" i="4"/>
  <c r="AM40" i="4"/>
  <c r="AM54" i="4"/>
  <c r="AM23" i="4"/>
  <c r="AM25" i="4"/>
  <c r="AM35" i="4"/>
  <c r="AM55" i="4"/>
  <c r="AM43" i="4"/>
  <c r="AM46" i="4"/>
  <c r="AM41" i="4"/>
  <c r="AM36" i="4"/>
  <c r="AM29" i="4"/>
  <c r="AM56" i="4"/>
  <c r="AM26" i="4"/>
  <c r="AM34" i="4"/>
  <c r="AM50" i="4"/>
  <c r="AM33" i="4"/>
  <c r="AM27" i="4"/>
  <c r="AM57" i="4"/>
  <c r="AM47" i="4"/>
  <c r="AM37" i="4"/>
  <c r="AO39" i="4"/>
  <c r="AO45" i="4"/>
  <c r="AO28" i="4"/>
  <c r="AO51" i="4"/>
  <c r="AO38" i="4"/>
  <c r="AO48" i="4"/>
  <c r="AO44" i="4"/>
  <c r="AO49" i="4"/>
  <c r="AO42" i="4"/>
  <c r="AO52" i="4"/>
  <c r="AO31" i="4"/>
  <c r="AO24" i="4"/>
  <c r="AO32" i="4"/>
  <c r="AO53" i="4"/>
  <c r="AO40" i="4"/>
  <c r="AO54" i="4"/>
  <c r="AO23" i="4"/>
  <c r="AO25" i="4"/>
  <c r="AO35" i="4"/>
  <c r="AO55" i="4"/>
  <c r="AO43" i="4"/>
  <c r="AO46" i="4"/>
  <c r="AO41" i="4"/>
  <c r="AO36" i="4"/>
  <c r="AO29" i="4"/>
  <c r="AO56" i="4"/>
  <c r="AO26" i="4"/>
  <c r="AO34" i="4"/>
  <c r="AO50" i="4"/>
  <c r="AO33" i="4"/>
  <c r="AO27" i="4"/>
  <c r="AO57" i="4"/>
  <c r="AO47" i="4"/>
  <c r="AO37" i="4"/>
  <c r="AQ39" i="4"/>
  <c r="AQ45" i="4"/>
  <c r="AQ28" i="4"/>
  <c r="AQ51" i="4"/>
  <c r="AQ38" i="4"/>
  <c r="AQ48" i="4"/>
  <c r="AQ44" i="4"/>
  <c r="AQ49" i="4"/>
  <c r="AQ42" i="4"/>
  <c r="AQ52" i="4"/>
  <c r="AQ31" i="4"/>
  <c r="AQ24" i="4"/>
  <c r="AQ32" i="4"/>
  <c r="AQ53" i="4"/>
  <c r="AQ40" i="4"/>
  <c r="AQ54" i="4"/>
  <c r="AQ23" i="4"/>
  <c r="AQ25" i="4"/>
  <c r="AQ35" i="4"/>
  <c r="AQ55" i="4"/>
  <c r="AQ43" i="4"/>
  <c r="AQ46" i="4"/>
  <c r="AQ41" i="4"/>
  <c r="AQ36" i="4"/>
  <c r="AQ29" i="4"/>
  <c r="AQ56" i="4"/>
  <c r="AQ26" i="4"/>
  <c r="AQ34" i="4"/>
  <c r="AQ50" i="4"/>
  <c r="AQ33" i="4"/>
  <c r="AQ27" i="4"/>
  <c r="AQ57" i="4"/>
  <c r="AQ47" i="4"/>
  <c r="AQ37" i="4"/>
  <c r="AQ30" i="4"/>
  <c r="AO30" i="4"/>
  <c r="AM30" i="4"/>
  <c r="AK30" i="4"/>
  <c r="AQ8" i="4"/>
  <c r="AQ5" i="4"/>
  <c r="AQ7" i="4"/>
  <c r="AQ6" i="4"/>
  <c r="AO8" i="4"/>
  <c r="AO5" i="4"/>
  <c r="AO7" i="4"/>
  <c r="AO6" i="4"/>
  <c r="AM8" i="4"/>
  <c r="AM5" i="4"/>
  <c r="AM7" i="4"/>
  <c r="AM6" i="4"/>
  <c r="AK8" i="4"/>
  <c r="AK5" i="4"/>
  <c r="AK7" i="4"/>
  <c r="AK6" i="4"/>
  <c r="AI72" i="4"/>
  <c r="AI121" i="4"/>
  <c r="AI71" i="4"/>
  <c r="AI106" i="4"/>
  <c r="AI96" i="4"/>
  <c r="AI62" i="4"/>
  <c r="AI107" i="4"/>
  <c r="AI122" i="4"/>
  <c r="AI123" i="4"/>
  <c r="AI124" i="4"/>
  <c r="AI66" i="4"/>
  <c r="AI125" i="4"/>
  <c r="AI84" i="4"/>
  <c r="AI108" i="4"/>
  <c r="AI109" i="4"/>
  <c r="AI86" i="4"/>
  <c r="AI126" i="4"/>
  <c r="AI127" i="4"/>
  <c r="AI92" i="4"/>
  <c r="AI110" i="4"/>
  <c r="AI74" i="4"/>
  <c r="AI128" i="4"/>
  <c r="AI129" i="4"/>
  <c r="AI111" i="4"/>
  <c r="AI130" i="4"/>
  <c r="AI87" i="4"/>
  <c r="AI131" i="4"/>
  <c r="AI80" i="4"/>
  <c r="AI132" i="4"/>
  <c r="AI88" i="4"/>
  <c r="AI75" i="4"/>
  <c r="AI65" i="4"/>
  <c r="AI98" i="4"/>
  <c r="AI133" i="4"/>
  <c r="AI82" i="4"/>
  <c r="AI134" i="4"/>
  <c r="AI135" i="4"/>
  <c r="AI94" i="4"/>
  <c r="AI112" i="4"/>
  <c r="AI113" i="4"/>
  <c r="AI136" i="4"/>
  <c r="AI67" i="4"/>
  <c r="AI114" i="4"/>
  <c r="AI90" i="4"/>
  <c r="AI115" i="4"/>
  <c r="AI137" i="4"/>
  <c r="AI69" i="4"/>
  <c r="AI79" i="4"/>
  <c r="AI138" i="4"/>
  <c r="AI116" i="4"/>
  <c r="AI95" i="4"/>
  <c r="AI97" i="4"/>
  <c r="AI61" i="4"/>
  <c r="AI139" i="4"/>
  <c r="AI76" i="4"/>
  <c r="AI117" i="4"/>
  <c r="AI118" i="4"/>
  <c r="AI119" i="4"/>
  <c r="AI102" i="4"/>
  <c r="AI68" i="4"/>
  <c r="AI99" i="4"/>
  <c r="AI77" i="4"/>
  <c r="AI140" i="4"/>
  <c r="AI141" i="4"/>
  <c r="AI64" i="4"/>
  <c r="AI142" i="4"/>
  <c r="AI63" i="4"/>
  <c r="AI143" i="4"/>
  <c r="AI103" i="4"/>
  <c r="AI81" i="4"/>
  <c r="AI73" i="4"/>
  <c r="AI104" i="4"/>
  <c r="AI120" i="4"/>
  <c r="AI144" i="4"/>
  <c r="AI85" i="4"/>
  <c r="AI83" i="4"/>
  <c r="AI78" i="4"/>
  <c r="AI105" i="4"/>
  <c r="AI145" i="4"/>
  <c r="AI91" i="4"/>
  <c r="AI89" i="4"/>
  <c r="AI93" i="4"/>
  <c r="AI146" i="4"/>
  <c r="AI100" i="4"/>
  <c r="AI147" i="4"/>
  <c r="AI70" i="4"/>
  <c r="AI101" i="4"/>
  <c r="AI39" i="4"/>
  <c r="AI45" i="4"/>
  <c r="AI28" i="4"/>
  <c r="AI51" i="4"/>
  <c r="AI38" i="4"/>
  <c r="AI48" i="4"/>
  <c r="AI44" i="4"/>
  <c r="AI49" i="4"/>
  <c r="AI42" i="4"/>
  <c r="AI52" i="4"/>
  <c r="AI31" i="4"/>
  <c r="AI24" i="4"/>
  <c r="AI32" i="4"/>
  <c r="AI53" i="4"/>
  <c r="AI40" i="4"/>
  <c r="AI54" i="4"/>
  <c r="AI23" i="4"/>
  <c r="AI25" i="4"/>
  <c r="AI35" i="4"/>
  <c r="AI55" i="4"/>
  <c r="AI43" i="4"/>
  <c r="AI46" i="4"/>
  <c r="AI41" i="4"/>
  <c r="AI36" i="4"/>
  <c r="AI29" i="4"/>
  <c r="AI56" i="4"/>
  <c r="AI26" i="4"/>
  <c r="AI34" i="4"/>
  <c r="AI50" i="4"/>
  <c r="AI33" i="4"/>
  <c r="AI27" i="4"/>
  <c r="AI57" i="4"/>
  <c r="AI47" i="4"/>
  <c r="AI37" i="4"/>
  <c r="AI30" i="4"/>
  <c r="AI8" i="4"/>
  <c r="AI5" i="4"/>
  <c r="AI7" i="4"/>
  <c r="AI6" i="4"/>
  <c r="AV113" i="4"/>
  <c r="AX113" i="4"/>
  <c r="BB113" i="4"/>
  <c r="AV107" i="4"/>
  <c r="AX107" i="4"/>
  <c r="AZ107" i="4"/>
  <c r="BB107" i="4"/>
  <c r="BD107" i="4"/>
  <c r="AV88" i="4"/>
  <c r="AX88" i="4"/>
  <c r="AZ88" i="4"/>
  <c r="BB88" i="4"/>
  <c r="BD88" i="4"/>
  <c r="AV49" i="4"/>
  <c r="AX49" i="4"/>
  <c r="AZ49" i="4"/>
  <c r="BB49" i="4"/>
  <c r="BD49" i="4"/>
  <c r="AV26" i="4"/>
  <c r="AX26" i="4"/>
  <c r="AZ26" i="4"/>
  <c r="BB26" i="4"/>
  <c r="BD26" i="4"/>
  <c r="AJ148" i="4"/>
  <c r="AL148" i="4"/>
  <c r="AN148" i="4"/>
  <c r="AP148" i="4"/>
  <c r="AH148" i="4"/>
  <c r="AJ58" i="4"/>
  <c r="AL58" i="4"/>
  <c r="AN58" i="4"/>
  <c r="AP58" i="4"/>
  <c r="AH58" i="4"/>
  <c r="AJ20" i="4"/>
  <c r="AL20" i="4"/>
  <c r="AN20" i="4"/>
  <c r="AP20" i="4"/>
  <c r="AH20" i="4"/>
  <c r="BA113" i="4" l="1"/>
  <c r="AR58" i="4"/>
  <c r="AS58" i="4" s="1"/>
  <c r="BF88" i="4"/>
  <c r="BG88" i="4" s="1"/>
  <c r="BF113" i="4"/>
  <c r="BG113" i="4" s="1"/>
  <c r="AW113" i="4"/>
  <c r="AR20" i="4"/>
  <c r="AS20" i="4" s="1"/>
  <c r="BF49" i="4"/>
  <c r="BG49" i="4" s="1"/>
  <c r="BF107" i="4"/>
  <c r="BG107" i="4" s="1"/>
  <c r="AR148" i="4"/>
  <c r="AS148" i="4" s="1"/>
  <c r="BF26" i="4"/>
  <c r="BG26" i="4" s="1"/>
  <c r="AR157" i="2"/>
  <c r="AS157" i="2" s="1"/>
  <c r="BF18" i="2"/>
  <c r="BG18" i="2" s="1"/>
  <c r="BF40" i="2"/>
  <c r="BG40" i="2" s="1"/>
  <c r="BF78" i="2"/>
  <c r="BG78" i="2" s="1"/>
  <c r="BF110" i="2"/>
  <c r="BG110" i="2" s="1"/>
  <c r="AR24" i="2"/>
  <c r="AS24" i="2" s="1"/>
  <c r="AR62" i="2"/>
  <c r="AS62" i="2" s="1"/>
  <c r="AP119" i="3"/>
  <c r="BC60" i="3"/>
  <c r="AS57" i="3"/>
  <c r="AT57" i="3" s="1"/>
  <c r="BH60" i="3"/>
  <c r="BI60" i="3" s="1"/>
  <c r="BG60" i="3"/>
  <c r="BG78" i="3"/>
  <c r="BG28" i="3"/>
  <c r="AY28" i="3"/>
  <c r="BE60" i="3"/>
  <c r="BA78" i="3"/>
  <c r="AY87" i="3"/>
  <c r="BG87" i="3"/>
  <c r="BE28" i="3"/>
  <c r="AY60" i="3"/>
  <c r="AN119" i="3"/>
  <c r="BG14" i="3"/>
  <c r="BC28" i="3"/>
  <c r="BA60" i="3"/>
  <c r="BE78" i="3"/>
  <c r="BC87" i="3"/>
  <c r="AS21" i="3"/>
  <c r="AT21" i="3" s="1"/>
  <c r="BH28" i="3"/>
  <c r="BI28" i="3" s="1"/>
  <c r="AJ21" i="3"/>
  <c r="AR21" i="3"/>
  <c r="AL119" i="3"/>
  <c r="AY14" i="3"/>
  <c r="BC78" i="3"/>
  <c r="BA87" i="3"/>
  <c r="BE87" i="3"/>
  <c r="AP21" i="3"/>
  <c r="AJ119" i="3"/>
  <c r="AR119" i="3"/>
  <c r="AS119" i="3"/>
  <c r="AT119" i="3" s="1"/>
  <c r="BH78" i="3"/>
  <c r="BI78" i="3" s="1"/>
  <c r="AN21" i="3"/>
  <c r="BA28" i="3"/>
  <c r="AY78" i="3"/>
  <c r="BH14" i="3"/>
  <c r="BI14" i="3" s="1"/>
  <c r="BH87" i="3"/>
  <c r="BI87" i="3" s="1"/>
  <c r="AL21" i="3"/>
  <c r="BA14" i="3"/>
  <c r="BE14" i="3"/>
  <c r="AN57" i="3"/>
  <c r="AR57" i="3"/>
  <c r="AP57" i="3"/>
  <c r="AL57" i="3"/>
  <c r="AJ57" i="3"/>
  <c r="BC14" i="3"/>
  <c r="AW26" i="4"/>
  <c r="BE26" i="4"/>
  <c r="AW88" i="4"/>
  <c r="BE88" i="4"/>
  <c r="AW107" i="4"/>
  <c r="BE107" i="4"/>
  <c r="BE113" i="4"/>
  <c r="BC113" i="4"/>
  <c r="AY113" i="4"/>
  <c r="AW49" i="4"/>
  <c r="AY88" i="4"/>
  <c r="AY26" i="4"/>
  <c r="BC49" i="4"/>
  <c r="AY107" i="4"/>
  <c r="BA26" i="4"/>
  <c r="AY49" i="4"/>
  <c r="BA88" i="4"/>
  <c r="BA107" i="4"/>
  <c r="BC26" i="4"/>
  <c r="BA49" i="4"/>
  <c r="BE49" i="4"/>
  <c r="BC88" i="4"/>
  <c r="BC107" i="4"/>
  <c r="AM20" i="4"/>
  <c r="AM58" i="4"/>
  <c r="AM148" i="4"/>
  <c r="AO20" i="4"/>
  <c r="AO148" i="4"/>
  <c r="AQ20" i="4"/>
  <c r="AQ148" i="4"/>
  <c r="AK148" i="4"/>
  <c r="AK58" i="4"/>
  <c r="AK20" i="4"/>
  <c r="AO58" i="4"/>
  <c r="AQ58" i="4"/>
  <c r="AI58" i="4"/>
  <c r="AI148" i="4"/>
  <c r="AI20" i="4"/>
  <c r="T254" i="4" l="1"/>
  <c r="U254" i="4"/>
  <c r="V254" i="4"/>
  <c r="W254" i="4"/>
  <c r="X254" i="4"/>
</calcChain>
</file>

<file path=xl/sharedStrings.xml><?xml version="1.0" encoding="utf-8"?>
<sst xmlns="http://schemas.openxmlformats.org/spreadsheetml/2006/main" count="32903" uniqueCount="870">
  <si>
    <t>fishing_year</t>
  </si>
  <si>
    <t>fishing_method</t>
  </si>
  <si>
    <t>target_species</t>
  </si>
  <si>
    <t>species</t>
  </si>
  <si>
    <t>inside_area</t>
  </si>
  <si>
    <t>greenweight_kg</t>
  </si>
  <si>
    <t>no_of_distinct_vessels</t>
  </si>
  <si>
    <t>2015/16</t>
  </si>
  <si>
    <t>TWL</t>
  </si>
  <si>
    <t>ORH</t>
  </si>
  <si>
    <t>ABR</t>
  </si>
  <si>
    <t>ORH3B Northwest Chatham Rise</t>
  </si>
  <si>
    <t>ACA</t>
  </si>
  <si>
    <t>A (W of north island)</t>
  </si>
  <si>
    <t>ACS</t>
  </si>
  <si>
    <t>ORH3B East Chatham Rise</t>
  </si>
  <si>
    <t>ORH7A</t>
  </si>
  <si>
    <t>Westpac Bank</t>
  </si>
  <si>
    <t>AFO</t>
  </si>
  <si>
    <t>AGI</t>
  </si>
  <si>
    <t>ANO</t>
  </si>
  <si>
    <t>ORH3B South Chatham Rise</t>
  </si>
  <si>
    <t>ANT</t>
  </si>
  <si>
    <t>APR</t>
  </si>
  <si>
    <t>B (NW of north island)</t>
  </si>
  <si>
    <t>ASC</t>
  </si>
  <si>
    <t>ASE</t>
  </si>
  <si>
    <t>BAF</t>
  </si>
  <si>
    <t>BBE</t>
  </si>
  <si>
    <t>BCR</t>
  </si>
  <si>
    <t>BEE</t>
  </si>
  <si>
    <t>ORH2A North</t>
  </si>
  <si>
    <t>ORH2A South</t>
  </si>
  <si>
    <t>ORH3B Sub-Antarctic</t>
  </si>
  <si>
    <t>BES</t>
  </si>
  <si>
    <t>BJA</t>
  </si>
  <si>
    <t>BNS</t>
  </si>
  <si>
    <t>BOC</t>
  </si>
  <si>
    <t>BOE</t>
  </si>
  <si>
    <t>C (NE of north island)</t>
  </si>
  <si>
    <t>D (E of north island)</t>
  </si>
  <si>
    <t>BOO</t>
  </si>
  <si>
    <t>BRG</t>
  </si>
  <si>
    <t>BSH</t>
  </si>
  <si>
    <t>BSL</t>
  </si>
  <si>
    <t>BSP</t>
  </si>
  <si>
    <t>BSQ</t>
  </si>
  <si>
    <t>BTA</t>
  </si>
  <si>
    <t>BTS</t>
  </si>
  <si>
    <t>BYS</t>
  </si>
  <si>
    <t>BYX</t>
  </si>
  <si>
    <t>CAX</t>
  </si>
  <si>
    <t>CBA</t>
  </si>
  <si>
    <t>CBD</t>
  </si>
  <si>
    <t>CDL</t>
  </si>
  <si>
    <t>CFA</t>
  </si>
  <si>
    <t>CHA</t>
  </si>
  <si>
    <t>CHC</t>
  </si>
  <si>
    <t>CHG</t>
  </si>
  <si>
    <t>CHI</t>
  </si>
  <si>
    <t>CHP</t>
  </si>
  <si>
    <t>CHX</t>
  </si>
  <si>
    <t>CHY</t>
  </si>
  <si>
    <t>CIN</t>
  </si>
  <si>
    <t>CJA</t>
  </si>
  <si>
    <t>CLL</t>
  </si>
  <si>
    <t>CMA</t>
  </si>
  <si>
    <t>CMX</t>
  </si>
  <si>
    <t>COB</t>
  </si>
  <si>
    <t>COL</t>
  </si>
  <si>
    <t>CON</t>
  </si>
  <si>
    <t>COT</t>
  </si>
  <si>
    <t>COU</t>
  </si>
  <si>
    <t>COZ</t>
  </si>
  <si>
    <t>CPD</t>
  </si>
  <si>
    <t>CPN</t>
  </si>
  <si>
    <t>CRB</t>
  </si>
  <si>
    <t>CRM</t>
  </si>
  <si>
    <t>CRS</t>
  </si>
  <si>
    <t>CRU</t>
  </si>
  <si>
    <t>CSE</t>
  </si>
  <si>
    <t>CSH</t>
  </si>
  <si>
    <t>CSQ</t>
  </si>
  <si>
    <t>CST</t>
  </si>
  <si>
    <t>CSU</t>
  </si>
  <si>
    <t>CTH</t>
  </si>
  <si>
    <t>CUB</t>
  </si>
  <si>
    <t>CYL</t>
  </si>
  <si>
    <t>CYO</t>
  </si>
  <si>
    <t>CYP</t>
  </si>
  <si>
    <t>DDI</t>
  </si>
  <si>
    <t>DEN</t>
  </si>
  <si>
    <t>DHO</t>
  </si>
  <si>
    <t>DIR</t>
  </si>
  <si>
    <t>DIS</t>
  </si>
  <si>
    <t>DSK</t>
  </si>
  <si>
    <t>DWD</t>
  </si>
  <si>
    <t>DWE</t>
  </si>
  <si>
    <t>DWO</t>
  </si>
  <si>
    <t>ECT</t>
  </si>
  <si>
    <t>EEL</t>
  </si>
  <si>
    <t>EEX</t>
  </si>
  <si>
    <t>ELP</t>
  </si>
  <si>
    <t>EPL</t>
  </si>
  <si>
    <t>EPR</t>
  </si>
  <si>
    <t>EPZ</t>
  </si>
  <si>
    <t>ERA</t>
  </si>
  <si>
    <t>ERE</t>
  </si>
  <si>
    <t>ETB</t>
  </si>
  <si>
    <t>ETL</t>
  </si>
  <si>
    <t>ETP</t>
  </si>
  <si>
    <t>EVB</t>
  </si>
  <si>
    <t>FAR</t>
  </si>
  <si>
    <t>FHD</t>
  </si>
  <si>
    <t>FMA</t>
  </si>
  <si>
    <t>GAT</t>
  </si>
  <si>
    <t>GCL</t>
  </si>
  <si>
    <t>GDU</t>
  </si>
  <si>
    <t>GLO</t>
  </si>
  <si>
    <t>GLS</t>
  </si>
  <si>
    <t>GOC</t>
  </si>
  <si>
    <t>GOR</t>
  </si>
  <si>
    <t>GRM</t>
  </si>
  <si>
    <t>GSH</t>
  </si>
  <si>
    <t>GSP</t>
  </si>
  <si>
    <t>GSQ</t>
  </si>
  <si>
    <t>GYS</t>
  </si>
  <si>
    <t>HAK</t>
  </si>
  <si>
    <t>HAN</t>
  </si>
  <si>
    <t>HDR</t>
  </si>
  <si>
    <t>HJO</t>
  </si>
  <si>
    <t>HMT</t>
  </si>
  <si>
    <t>HOK</t>
  </si>
  <si>
    <t>HPE</t>
  </si>
  <si>
    <t>HTH</t>
  </si>
  <si>
    <t>HTR</t>
  </si>
  <si>
    <t>HYA</t>
  </si>
  <si>
    <t>HYB</t>
  </si>
  <si>
    <t>HYD</t>
  </si>
  <si>
    <t>HYP</t>
  </si>
  <si>
    <t>IDI</t>
  </si>
  <si>
    <t>ISI</t>
  </si>
  <si>
    <t>JAV</t>
  </si>
  <si>
    <t>JFI</t>
  </si>
  <si>
    <t>KIC</t>
  </si>
  <si>
    <t>LAT</t>
  </si>
  <si>
    <t>LCH</t>
  </si>
  <si>
    <t>LDO</t>
  </si>
  <si>
    <t>LEG</t>
  </si>
  <si>
    <t>LEI</t>
  </si>
  <si>
    <t>LGR</t>
  </si>
  <si>
    <t>LHO</t>
  </si>
  <si>
    <t>LIN</t>
  </si>
  <si>
    <t>LLE</t>
  </si>
  <si>
    <t>LMU</t>
  </si>
  <si>
    <t>LNV</t>
  </si>
  <si>
    <t>LPI</t>
  </si>
  <si>
    <t>LPS</t>
  </si>
  <si>
    <t>LPT</t>
  </si>
  <si>
    <t>LSE</t>
  </si>
  <si>
    <t>LSQ</t>
  </si>
  <si>
    <t>LYC</t>
  </si>
  <si>
    <t>MAN</t>
  </si>
  <si>
    <t>MCA</t>
  </si>
  <si>
    <t>MIQ</t>
  </si>
  <si>
    <t>MOD</t>
  </si>
  <si>
    <t>MRQ</t>
  </si>
  <si>
    <t>MSL</t>
  </si>
  <si>
    <t>MST</t>
  </si>
  <si>
    <t>MUD</t>
  </si>
  <si>
    <t>NEB</t>
  </si>
  <si>
    <t>NML</t>
  </si>
  <si>
    <t>NOC</t>
  </si>
  <si>
    <t>NOS</t>
  </si>
  <si>
    <t>OCP</t>
  </si>
  <si>
    <t>OCT</t>
  </si>
  <si>
    <t>OEO</t>
  </si>
  <si>
    <t>OFH</t>
  </si>
  <si>
    <t>ONG</t>
  </si>
  <si>
    <t>OPH</t>
  </si>
  <si>
    <t>OPI</t>
  </si>
  <si>
    <t>OPO</t>
  </si>
  <si>
    <t>OPP</t>
  </si>
  <si>
    <t>OSD</t>
  </si>
  <si>
    <t>OSK</t>
  </si>
  <si>
    <t>OXO</t>
  </si>
  <si>
    <t>PAB</t>
  </si>
  <si>
    <t>PAO</t>
  </si>
  <si>
    <t>PAZ</t>
  </si>
  <si>
    <t>PCS</t>
  </si>
  <si>
    <t>PDG</t>
  </si>
  <si>
    <t>PED</t>
  </si>
  <si>
    <t>PHO</t>
  </si>
  <si>
    <t>PLS</t>
  </si>
  <si>
    <t>PLY</t>
  </si>
  <si>
    <t>PRA</t>
  </si>
  <si>
    <t>PRK</t>
  </si>
  <si>
    <t>PSI</t>
  </si>
  <si>
    <t>PSK</t>
  </si>
  <si>
    <t>PSQ</t>
  </si>
  <si>
    <t>PSY</t>
  </si>
  <si>
    <t>PTA</t>
  </si>
  <si>
    <t>PYR</t>
  </si>
  <si>
    <t>RAG</t>
  </si>
  <si>
    <t>RAT</t>
  </si>
  <si>
    <t>RBM</t>
  </si>
  <si>
    <t>RBY</t>
  </si>
  <si>
    <t>RCH</t>
  </si>
  <si>
    <t>RHY</t>
  </si>
  <si>
    <t>RIB</t>
  </si>
  <si>
    <t>ROK</t>
  </si>
  <si>
    <t>RUD</t>
  </si>
  <si>
    <t>SAL</t>
  </si>
  <si>
    <t>SBI</t>
  </si>
  <si>
    <t>SBK</t>
  </si>
  <si>
    <t>SCC</t>
  </si>
  <si>
    <t>SCO</t>
  </si>
  <si>
    <t>SDE</t>
  </si>
  <si>
    <t>SEO</t>
  </si>
  <si>
    <t>SFI</t>
  </si>
  <si>
    <t>SFN</t>
  </si>
  <si>
    <t>SHA</t>
  </si>
  <si>
    <t>SIA</t>
  </si>
  <si>
    <t>SKR</t>
  </si>
  <si>
    <t>SLK</t>
  </si>
  <si>
    <t>SLR</t>
  </si>
  <si>
    <t>SMC</t>
  </si>
  <si>
    <t>SND</t>
  </si>
  <si>
    <t>SOR</t>
  </si>
  <si>
    <t>SOT</t>
  </si>
  <si>
    <t>SPD</t>
  </si>
  <si>
    <t>SPE</t>
  </si>
  <si>
    <t>SPL</t>
  </si>
  <si>
    <t>SQU</t>
  </si>
  <si>
    <t>SQX</t>
  </si>
  <si>
    <t>SRH</t>
  </si>
  <si>
    <t>SSK</t>
  </si>
  <si>
    <t>SSM</t>
  </si>
  <si>
    <t>SSO</t>
  </si>
  <si>
    <t>STA</t>
  </si>
  <si>
    <t>STP</t>
  </si>
  <si>
    <t>SVA</t>
  </si>
  <si>
    <t>SWA</t>
  </si>
  <si>
    <t>TAL</t>
  </si>
  <si>
    <t>TAM</t>
  </si>
  <si>
    <t>TAR</t>
  </si>
  <si>
    <t>TDQ</t>
  </si>
  <si>
    <t>TET</t>
  </si>
  <si>
    <t>TOA</t>
  </si>
  <si>
    <t>TOP</t>
  </si>
  <si>
    <t>TRS</t>
  </si>
  <si>
    <t>TSQ</t>
  </si>
  <si>
    <t>TUB</t>
  </si>
  <si>
    <t>UNI</t>
  </si>
  <si>
    <t>URO</t>
  </si>
  <si>
    <t>VIT</t>
  </si>
  <si>
    <t>VSQ</t>
  </si>
  <si>
    <t>WHR</t>
  </si>
  <si>
    <t>WHX</t>
  </si>
  <si>
    <t>WIT</t>
  </si>
  <si>
    <t>WOD</t>
  </si>
  <si>
    <t>WOE</t>
  </si>
  <si>
    <t>WSQ</t>
  </si>
  <si>
    <t>ZAS</t>
  </si>
  <si>
    <t>ZEL</t>
  </si>
  <si>
    <t>ZFG</t>
  </si>
  <si>
    <t>ZFO</t>
  </si>
  <si>
    <t>ZFP</t>
  </si>
  <si>
    <t>ZFT</t>
  </si>
  <si>
    <t>ZHG</t>
  </si>
  <si>
    <t>ZHP</t>
  </si>
  <si>
    <t>ZOO</t>
  </si>
  <si>
    <t>ZOP</t>
  </si>
  <si>
    <t>ZOR</t>
  </si>
  <si>
    <t>ZOT</t>
  </si>
  <si>
    <t>2016/17</t>
  </si>
  <si>
    <t>ASR</t>
  </si>
  <si>
    <t>BAM</t>
  </si>
  <si>
    <t>BCA</t>
  </si>
  <si>
    <t>ORH7B</t>
  </si>
  <si>
    <t>BTD</t>
  </si>
  <si>
    <t>BWS</t>
  </si>
  <si>
    <t>CAN</t>
  </si>
  <si>
    <t>CBO</t>
  </si>
  <si>
    <t>CBR</t>
  </si>
  <si>
    <t>CFX</t>
  </si>
  <si>
    <t>CGR</t>
  </si>
  <si>
    <t>CHQ</t>
  </si>
  <si>
    <t>CKA</t>
  </si>
  <si>
    <t>CLM</t>
  </si>
  <si>
    <t>CML</t>
  </si>
  <si>
    <t>CRN</t>
  </si>
  <si>
    <t>DAP</t>
  </si>
  <si>
    <t>DEA</t>
  </si>
  <si>
    <t>DMG</t>
  </si>
  <si>
    <t>EMO</t>
  </si>
  <si>
    <t>ERR</t>
  </si>
  <si>
    <t>FRS</t>
  </si>
  <si>
    <t>GAS</t>
  </si>
  <si>
    <t>GBT</t>
  </si>
  <si>
    <t>GRC</t>
  </si>
  <si>
    <t>GSC</t>
  </si>
  <si>
    <t>HAL</t>
  </si>
  <si>
    <t>HCO</t>
  </si>
  <si>
    <t>HIM</t>
  </si>
  <si>
    <t>LAN</t>
  </si>
  <si>
    <t>MIN</t>
  </si>
  <si>
    <t>MPH</t>
  </si>
  <si>
    <t>MSQ</t>
  </si>
  <si>
    <t>NET</t>
  </si>
  <si>
    <t>NNA</t>
  </si>
  <si>
    <t>NSD</t>
  </si>
  <si>
    <t>OCO</t>
  </si>
  <si>
    <t>OMU</t>
  </si>
  <si>
    <t>OPE</t>
  </si>
  <si>
    <t>PAD</t>
  </si>
  <si>
    <t>PER</t>
  </si>
  <si>
    <t>PLA</t>
  </si>
  <si>
    <t>PLE</t>
  </si>
  <si>
    <t>PNE</t>
  </si>
  <si>
    <t>PRI</t>
  </si>
  <si>
    <t>RSK</t>
  </si>
  <si>
    <t>RSN</t>
  </si>
  <si>
    <t>RSQ</t>
  </si>
  <si>
    <t>SAW</t>
  </si>
  <si>
    <t>SDM</t>
  </si>
  <si>
    <t>SMK</t>
  </si>
  <si>
    <t>SPT</t>
  </si>
  <si>
    <t>SSH</t>
  </si>
  <si>
    <t>SYN</t>
  </si>
  <si>
    <t>THO</t>
  </si>
  <si>
    <t>TRI</t>
  </si>
  <si>
    <t>VCO</t>
  </si>
  <si>
    <t>WHE</t>
  </si>
  <si>
    <t>WWA</t>
  </si>
  <si>
    <t>ZHM</t>
  </si>
  <si>
    <t>ZHO</t>
  </si>
  <si>
    <t>2017/18</t>
  </si>
  <si>
    <t>AVO</t>
  </si>
  <si>
    <t>BEL</t>
  </si>
  <si>
    <t>BER</t>
  </si>
  <si>
    <t>BOT</t>
  </si>
  <si>
    <t>BRY</t>
  </si>
  <si>
    <t>BTP</t>
  </si>
  <si>
    <t>CBB</t>
  </si>
  <si>
    <t>CHR</t>
  </si>
  <si>
    <t>CJX</t>
  </si>
  <si>
    <t>CMU</t>
  </si>
  <si>
    <t>COF</t>
  </si>
  <si>
    <t>DDP</t>
  </si>
  <si>
    <t>ECH</t>
  </si>
  <si>
    <t>EPT</t>
  </si>
  <si>
    <t>FLO</t>
  </si>
  <si>
    <t>GAO</t>
  </si>
  <si>
    <t>HAP</t>
  </si>
  <si>
    <t>HDF</t>
  </si>
  <si>
    <t>HEC</t>
  </si>
  <si>
    <t>KBL</t>
  </si>
  <si>
    <t>MEN</t>
  </si>
  <si>
    <t>MTL</t>
  </si>
  <si>
    <t>NEI</t>
  </si>
  <si>
    <t>NPU</t>
  </si>
  <si>
    <t>OMI</t>
  </si>
  <si>
    <t>PDS</t>
  </si>
  <si>
    <t>PMN</t>
  </si>
  <si>
    <t>PMO</t>
  </si>
  <si>
    <t>PTP</t>
  </si>
  <si>
    <t>RBT</t>
  </si>
  <si>
    <t>RUB</t>
  </si>
  <si>
    <t>SBW</t>
  </si>
  <si>
    <t>SCI</t>
  </si>
  <si>
    <t>SPF</t>
  </si>
  <si>
    <t>SPI</t>
  </si>
  <si>
    <t>STB</t>
  </si>
  <si>
    <t>SUH</t>
  </si>
  <si>
    <t>TDP</t>
  </si>
  <si>
    <t>TRX</t>
  </si>
  <si>
    <t>TTL</t>
  </si>
  <si>
    <t>VOL</t>
  </si>
  <si>
    <t>ZHT</t>
  </si>
  <si>
    <t>2018/19</t>
  </si>
  <si>
    <t>ACN</t>
  </si>
  <si>
    <t>ORH3B Puysegur</t>
  </si>
  <si>
    <t>BAN</t>
  </si>
  <si>
    <t>BNO</t>
  </si>
  <si>
    <t>BTH</t>
  </si>
  <si>
    <t>BYD</t>
  </si>
  <si>
    <t>CER</t>
  </si>
  <si>
    <t>CEX</t>
  </si>
  <si>
    <t>CTR</t>
  </si>
  <si>
    <t>CUC</t>
  </si>
  <si>
    <t>CUP</t>
  </si>
  <si>
    <t>DIP</t>
  </si>
  <si>
    <t>EGG</t>
  </si>
  <si>
    <t>FAN</t>
  </si>
  <si>
    <t>FRA</t>
  </si>
  <si>
    <t>FRO</t>
  </si>
  <si>
    <t>IRI</t>
  </si>
  <si>
    <t>KBB</t>
  </si>
  <si>
    <t>LAO</t>
  </si>
  <si>
    <t>LFB</t>
  </si>
  <si>
    <t>MDO</t>
  </si>
  <si>
    <t>MEJ</t>
  </si>
  <si>
    <t>MOC</t>
  </si>
  <si>
    <t>MOL</t>
  </si>
  <si>
    <t>NAT</t>
  </si>
  <si>
    <t>NBU</t>
  </si>
  <si>
    <t>NOR</t>
  </si>
  <si>
    <t>PLZ</t>
  </si>
  <si>
    <t>PPA</t>
  </si>
  <si>
    <t>PTM</t>
  </si>
  <si>
    <t>SBN</t>
  </si>
  <si>
    <t>SBO</t>
  </si>
  <si>
    <t>SKI</t>
  </si>
  <si>
    <t>SNI</t>
  </si>
  <si>
    <t>SOC</t>
  </si>
  <si>
    <t>TOD</t>
  </si>
  <si>
    <t>UNX</t>
  </si>
  <si>
    <t>URP</t>
  </si>
  <si>
    <t>2019/20</t>
  </si>
  <si>
    <t>AEU</t>
  </si>
  <si>
    <t>AHL</t>
  </si>
  <si>
    <t>ARI</t>
  </si>
  <si>
    <t>ATP</t>
  </si>
  <si>
    <t>BAR</t>
  </si>
  <si>
    <t>BHE</t>
  </si>
  <si>
    <t>CCR</t>
  </si>
  <si>
    <t>CCX</t>
  </si>
  <si>
    <t>CLC</t>
  </si>
  <si>
    <t>CLG</t>
  </si>
  <si>
    <t>CMT</t>
  </si>
  <si>
    <t>COM</t>
  </si>
  <si>
    <t>CPA</t>
  </si>
  <si>
    <t>CRE</t>
  </si>
  <si>
    <t>DGR</t>
  </si>
  <si>
    <t>DSO</t>
  </si>
  <si>
    <t>EPD</t>
  </si>
  <si>
    <t>EPM</t>
  </si>
  <si>
    <t>ERO</t>
  </si>
  <si>
    <t>EUC</t>
  </si>
  <si>
    <t>EVI</t>
  </si>
  <si>
    <t>GGC</t>
  </si>
  <si>
    <t>GIG</t>
  </si>
  <si>
    <t>GUR</t>
  </si>
  <si>
    <t>HYC</t>
  </si>
  <si>
    <t>ICQ</t>
  </si>
  <si>
    <t>JDO</t>
  </si>
  <si>
    <t>JMA</t>
  </si>
  <si>
    <t>LRO</t>
  </si>
  <si>
    <t>LSK</t>
  </si>
  <si>
    <t>MEB</t>
  </si>
  <si>
    <t>MNI</t>
  </si>
  <si>
    <t>NEC</t>
  </si>
  <si>
    <t>ODT</t>
  </si>
  <si>
    <t>OSE</t>
  </si>
  <si>
    <t>OSI</t>
  </si>
  <si>
    <t>PAM</t>
  </si>
  <si>
    <t>PAS</t>
  </si>
  <si>
    <t>PHA</t>
  </si>
  <si>
    <t>PHB</t>
  </si>
  <si>
    <t>PLN</t>
  </si>
  <si>
    <t>PNN</t>
  </si>
  <si>
    <t>PPH</t>
  </si>
  <si>
    <t>PRU</t>
  </si>
  <si>
    <t>RHA</t>
  </si>
  <si>
    <t>ROS</t>
  </si>
  <si>
    <t>SDO</t>
  </si>
  <si>
    <t>SED</t>
  </si>
  <si>
    <t>TLO</t>
  </si>
  <si>
    <t>TRE</t>
  </si>
  <si>
    <t>TUR</t>
  </si>
  <si>
    <t>UNF</t>
  </si>
  <si>
    <t>YBO</t>
  </si>
  <si>
    <t>YFN</t>
  </si>
  <si>
    <t>YJP</t>
  </si>
  <si>
    <t>YSG</t>
  </si>
  <si>
    <t>ZDO</t>
  </si>
  <si>
    <t>NA</t>
  </si>
  <si>
    <t>Column Labels</t>
  </si>
  <si>
    <t>Grand Total</t>
  </si>
  <si>
    <t>Row Labels</t>
  </si>
  <si>
    <t>Sum of greenweight_kg</t>
  </si>
  <si>
    <t>Code</t>
  </si>
  <si>
    <t>Species</t>
  </si>
  <si>
    <t>Key</t>
  </si>
  <si>
    <t>Sum of 2015/16</t>
  </si>
  <si>
    <t>Sum of 2016/17</t>
  </si>
  <si>
    <t>Sum of 2017/18</t>
  </si>
  <si>
    <t>Sum of 2018/19</t>
  </si>
  <si>
    <t>Sum of 2019/20</t>
  </si>
  <si>
    <t>Abyssal rattail</t>
  </si>
  <si>
    <t>Airy finger sponge</t>
  </si>
  <si>
    <t>Alfonsino</t>
  </si>
  <si>
    <t>Anemones</t>
  </si>
  <si>
    <t>Arrow squid</t>
  </si>
  <si>
    <t>Asteroid (starfish)</t>
  </si>
  <si>
    <t>Bamboo coral</t>
  </si>
  <si>
    <t>Bamboo corals</t>
  </si>
  <si>
    <t>Banded bellowsfish</t>
  </si>
  <si>
    <t>Banded rattail</t>
  </si>
  <si>
    <t>Basket-weave horn sponge</t>
  </si>
  <si>
    <t>Basketwork eel</t>
  </si>
  <si>
    <t>Bathypathes spp.</t>
  </si>
  <si>
    <t>Bathypectinura heros</t>
  </si>
  <si>
    <t>Baxters lantern dogfish</t>
  </si>
  <si>
    <t>Benthoctopus spp.</t>
  </si>
  <si>
    <t>Bigscaled brown slickhead</t>
  </si>
  <si>
    <t>Black anglerfish</t>
  </si>
  <si>
    <t>Black coral</t>
  </si>
  <si>
    <t>Black oreo</t>
  </si>
  <si>
    <t>Black slickhead</t>
  </si>
  <si>
    <t>Blue cusk eel</t>
  </si>
  <si>
    <t>Bluenose</t>
  </si>
  <si>
    <t>Bollons rattail</t>
  </si>
  <si>
    <t>Bonyskull toadfish</t>
  </si>
  <si>
    <t>Bottlebrush coral</t>
  </si>
  <si>
    <t>Brachyura</t>
  </si>
  <si>
    <t>Brisingida (Order)</t>
  </si>
  <si>
    <t>Broad squid</t>
  </si>
  <si>
    <t>Brodie's king crab</t>
  </si>
  <si>
    <t>Bulbous rattail</t>
  </si>
  <si>
    <t>Callogorgia spp.</t>
  </si>
  <si>
    <t>Cape scorpionfish</t>
  </si>
  <si>
    <t>Cardinalfish</t>
  </si>
  <si>
    <t>Catshark</t>
  </si>
  <si>
    <t>Ceratias spp</t>
  </si>
  <si>
    <t>Chimaera, brown</t>
  </si>
  <si>
    <t>Chipped fibreglass matt sponge</t>
  </si>
  <si>
    <t>Common halosaur</t>
  </si>
  <si>
    <t>Common roughy</t>
  </si>
  <si>
    <t>Conger eel</t>
  </si>
  <si>
    <t>Coral (unspecified)</t>
  </si>
  <si>
    <t>Coral-like anemones</t>
  </si>
  <si>
    <t>Coryphaenoides mcmillani</t>
  </si>
  <si>
    <t>Cosmopolitan rattail</t>
  </si>
  <si>
    <t>Crab</t>
  </si>
  <si>
    <t>Crustacea</t>
  </si>
  <si>
    <t>Cubehead</t>
  </si>
  <si>
    <t>Dana octopus squid</t>
  </si>
  <si>
    <t>Dealfish</t>
  </si>
  <si>
    <t>Deep sea spider crab</t>
  </si>
  <si>
    <t>Deepsea anemone</t>
  </si>
  <si>
    <t>Deepsea cardinalfish</t>
  </si>
  <si>
    <t>Deepsea flathead</t>
  </si>
  <si>
    <t>Deepwater dogfish</t>
  </si>
  <si>
    <t>Deepwater eel</t>
  </si>
  <si>
    <t>Deepwater octopus</t>
  </si>
  <si>
    <t>Deepwater prawn</t>
  </si>
  <si>
    <t>Deepwater spiny skate (arctic skate)</t>
  </si>
  <si>
    <t>Dendrobathypathes spp.</t>
  </si>
  <si>
    <t>Discfish</t>
  </si>
  <si>
    <t>Echinothuriidae (family)</t>
  </si>
  <si>
    <t>Eels, marine</t>
  </si>
  <si>
    <t>Electric ray</t>
  </si>
  <si>
    <t>Enypniastes eximia</t>
  </si>
  <si>
    <t>Epizoanthus spp.</t>
  </si>
  <si>
    <t>Etmopterus pusillus</t>
  </si>
  <si>
    <t>False frostfish</t>
  </si>
  <si>
    <t>Fanfish</t>
  </si>
  <si>
    <t>Filamentous rattail</t>
  </si>
  <si>
    <t>Floppy tubular sponge</t>
  </si>
  <si>
    <t>Frill shark</t>
  </si>
  <si>
    <t>Fusitriton magellanicus</t>
  </si>
  <si>
    <t>Gastroptychus spp.</t>
  </si>
  <si>
    <t>Ghost shark</t>
  </si>
  <si>
    <t>Giant chimaera</t>
  </si>
  <si>
    <t>Giant hatchetfish</t>
  </si>
  <si>
    <t>Giant lepidion</t>
  </si>
  <si>
    <t>Giant red mysid</t>
  </si>
  <si>
    <t>Giant spider crab</t>
  </si>
  <si>
    <t>Giant squid</t>
  </si>
  <si>
    <t>Giant stargazer</t>
  </si>
  <si>
    <t>Glass sponges</t>
  </si>
  <si>
    <t>Golden coral</t>
  </si>
  <si>
    <t>Gorgonian coral</t>
  </si>
  <si>
    <t>Gorgonocephalus spp</t>
  </si>
  <si>
    <t>Grey fibrous massive sponge</t>
  </si>
  <si>
    <t>Gurnard</t>
  </si>
  <si>
    <t>Hairy conger</t>
  </si>
  <si>
    <t>Hake</t>
  </si>
  <si>
    <t>Heart urchin</t>
  </si>
  <si>
    <t>Henricia compacta</t>
  </si>
  <si>
    <t>Hoki</t>
  </si>
  <si>
    <t>Hydrolagus sp</t>
  </si>
  <si>
    <t>Iridescent coral</t>
  </si>
  <si>
    <t>Javelin fish</t>
  </si>
  <si>
    <t>Jellyfish</t>
  </si>
  <si>
    <t>Johnson's cod</t>
  </si>
  <si>
    <t>Kaiyomaru rattail</t>
  </si>
  <si>
    <t>King crab</t>
  </si>
  <si>
    <t>Krefft's pearleye</t>
  </si>
  <si>
    <t>Kuronezumia leonis</t>
  </si>
  <si>
    <t>Lancetfish</t>
  </si>
  <si>
    <t>Large scaled blackchin</t>
  </si>
  <si>
    <t>Leafscale gulper shark</t>
  </si>
  <si>
    <t>Leiopathes secunda</t>
  </si>
  <si>
    <t>Leiopathes spp.</t>
  </si>
  <si>
    <t>Lighthouse fish</t>
  </si>
  <si>
    <t>Ling</t>
  </si>
  <si>
    <t>Long-nosed chimaera</t>
  </si>
  <si>
    <t>Longnose velvet dogfish</t>
  </si>
  <si>
    <t>Longnosed deepsea skate</t>
  </si>
  <si>
    <t>Lookdown dory</t>
  </si>
  <si>
    <t>Lucifer dogfish</t>
  </si>
  <si>
    <t>Lycoteuthis lorigera</t>
  </si>
  <si>
    <t>Macmillans catshark</t>
  </si>
  <si>
    <t>Mahia rattail</t>
  </si>
  <si>
    <t>Mastigoteuthis sp</t>
  </si>
  <si>
    <t>Melanostomias spp</t>
  </si>
  <si>
    <t>Melanostomiidae</t>
  </si>
  <si>
    <t>Metallic coral</t>
  </si>
  <si>
    <t>Morid cods</t>
  </si>
  <si>
    <t>New Zealand king crab</t>
  </si>
  <si>
    <t>Notable rattail</t>
  </si>
  <si>
    <t>Numbfish</t>
  </si>
  <si>
    <t>Octopod</t>
  </si>
  <si>
    <t>Octopoteuthis spp.</t>
  </si>
  <si>
    <t>Octopus</t>
  </si>
  <si>
    <t>Octopus spp.</t>
  </si>
  <si>
    <t>Omega prawn</t>
  </si>
  <si>
    <t>Ophiocreas sibogae</t>
  </si>
  <si>
    <t>Ophiuroid (brittle star)</t>
  </si>
  <si>
    <t>Opostomias micripnus</t>
  </si>
  <si>
    <t>Orange roughy</t>
  </si>
  <si>
    <t>Other sharks and dogs</t>
  </si>
  <si>
    <t>Ox-eye oreo</t>
  </si>
  <si>
    <t>Pagurid</t>
  </si>
  <si>
    <t>Pale ghost shark</t>
  </si>
  <si>
    <t>Pale toadfish</t>
  </si>
  <si>
    <t>Pasiphaea spp</t>
  </si>
  <si>
    <t>Pentagonal tooth-star</t>
  </si>
  <si>
    <t>Pholidoteuthis boschmai</t>
  </si>
  <si>
    <t>Pillsburiaster aoteanus</t>
  </si>
  <si>
    <t>Pink frogmouth</t>
  </si>
  <si>
    <t>Plunket's shark</t>
  </si>
  <si>
    <t>Pointynose blue ghost shark</t>
  </si>
  <si>
    <t>Polychelidae</t>
  </si>
  <si>
    <t>Portugese dogfish</t>
  </si>
  <si>
    <t>Prawn</t>
  </si>
  <si>
    <t>Prickly anglerfish</t>
  </si>
  <si>
    <t>Prickly deepsea skate</t>
  </si>
  <si>
    <t>Prickly dogfish</t>
  </si>
  <si>
    <t>Psychrolutes</t>
  </si>
  <si>
    <t>Raftfishes, medusafishes</t>
  </si>
  <si>
    <t>Ragfish</t>
  </si>
  <si>
    <t>Rat-tail star</t>
  </si>
  <si>
    <t>Rattails</t>
  </si>
  <si>
    <t>Ribaldo</t>
  </si>
  <si>
    <t>Robust cardinalfish</t>
  </si>
  <si>
    <t>Rock star</t>
  </si>
  <si>
    <t>Rocks stones</t>
  </si>
  <si>
    <t>Rocky dumpling sponge</t>
  </si>
  <si>
    <t>Rough skate</t>
  </si>
  <si>
    <t>Rubbish fishing plastics</t>
  </si>
  <si>
    <t>Rubbish fishing textiles</t>
  </si>
  <si>
    <t>Rubbish household glass</t>
  </si>
  <si>
    <t>Rubbish household metals</t>
  </si>
  <si>
    <t>Rubbish household plastics</t>
  </si>
  <si>
    <t>Rubbish other than fish</t>
  </si>
  <si>
    <t>Rubbish other use other</t>
  </si>
  <si>
    <t>Rubbish other use plastics</t>
  </si>
  <si>
    <t>Rubbish other use textiles</t>
  </si>
  <si>
    <t>Rudderfish</t>
  </si>
  <si>
    <t>Salps</t>
  </si>
  <si>
    <t>Sawtooth eel</t>
  </si>
  <si>
    <t>Scaled squid</t>
  </si>
  <si>
    <t>Scarlet prawn</t>
  </si>
  <si>
    <t>Scarlet wrasse</t>
  </si>
  <si>
    <t>Schedophilus huttoni</t>
  </si>
  <si>
    <t>Scopelosaurus sp</t>
  </si>
  <si>
    <t>Sea cucumber</t>
  </si>
  <si>
    <t>Sea perch</t>
  </si>
  <si>
    <t>Sea squirt</t>
  </si>
  <si>
    <t>Sea urchin</t>
  </si>
  <si>
    <t>Sea urchin other</t>
  </si>
  <si>
    <t>Seadevil</t>
  </si>
  <si>
    <t>Seal shark</t>
  </si>
  <si>
    <t>Serrulate rattail</t>
  </si>
  <si>
    <t>Shark</t>
  </si>
  <si>
    <t>Shortsnouted lancetfish</t>
  </si>
  <si>
    <t>Shovelnose spiny dogfish</t>
  </si>
  <si>
    <t>Silver roughy</t>
  </si>
  <si>
    <t>Silver warehou</t>
  </si>
  <si>
    <t>Skate  other</t>
  </si>
  <si>
    <t>Slickhead</t>
  </si>
  <si>
    <t>Small-headed cod</t>
  </si>
  <si>
    <t>Smallscaled brown slickhead</t>
  </si>
  <si>
    <t>Smooth deepsea skate</t>
  </si>
  <si>
    <t>Smooth oreo</t>
  </si>
  <si>
    <t>Smooth skate</t>
  </si>
  <si>
    <t>Smooth skin dogfish</t>
  </si>
  <si>
    <t>Snaggletooths</t>
  </si>
  <si>
    <t>Snipe eel</t>
  </si>
  <si>
    <t>Solaster torulatus</t>
  </si>
  <si>
    <t>Solitary bowl coral</t>
  </si>
  <si>
    <t>Spider prawns</t>
  </si>
  <si>
    <t>Spiky oreo</t>
  </si>
  <si>
    <t>Spineback</t>
  </si>
  <si>
    <t>Spiny dogfish</t>
  </si>
  <si>
    <t>Spinyfin</t>
  </si>
  <si>
    <t>Sponges</t>
  </si>
  <si>
    <t>Squaretail</t>
  </si>
  <si>
    <t>Squid</t>
  </si>
  <si>
    <t>Starfish</t>
  </si>
  <si>
    <t>Stony corals</t>
  </si>
  <si>
    <t>Striped boarfish</t>
  </si>
  <si>
    <t>Sun star</t>
  </si>
  <si>
    <t>Supanose rattail</t>
  </si>
  <si>
    <t>Swollenhead conger</t>
  </si>
  <si>
    <t>Talismania longifilis</t>
  </si>
  <si>
    <t>Tam O shanter urchin</t>
  </si>
  <si>
    <t>Toadfish</t>
  </si>
  <si>
    <t>Todarodes filippovae</t>
  </si>
  <si>
    <t>Trojan starfish</t>
  </si>
  <si>
    <t>Tubbia tasmanica</t>
  </si>
  <si>
    <t>Twin light dragonfishes</t>
  </si>
  <si>
    <t>Umbrella octopus</t>
  </si>
  <si>
    <t>Unicorn rattail</t>
  </si>
  <si>
    <t>Unidentified</t>
  </si>
  <si>
    <t>Upturned snout rattail</t>
  </si>
  <si>
    <t>Velvet dogfish</t>
  </si>
  <si>
    <t>Velvet rattail</t>
  </si>
  <si>
    <t>Violet cod</t>
  </si>
  <si>
    <t>Violet squid</t>
  </si>
  <si>
    <t>Viper fish</t>
  </si>
  <si>
    <t>Warty squid</t>
  </si>
  <si>
    <t>Whelks</t>
  </si>
  <si>
    <t>White brotula</t>
  </si>
  <si>
    <t>White rattail</t>
  </si>
  <si>
    <t>Widenosed chimaera</t>
  </si>
  <si>
    <t>Wood</t>
  </si>
  <si>
    <t>#N/A</t>
  </si>
  <si>
    <t>(All)</t>
  </si>
  <si>
    <t>Rubbish (plastics, metal, glass, textiles)</t>
  </si>
  <si>
    <t>Observer coverage</t>
  </si>
  <si>
    <t>Alfonsino &amp; long-finned beryx</t>
  </si>
  <si>
    <t>Bathyplotes spp.</t>
  </si>
  <si>
    <t>Bellowsfish</t>
  </si>
  <si>
    <t>Benthopecten spp.</t>
  </si>
  <si>
    <t>Bigeye cardinalfish</t>
  </si>
  <si>
    <t>Black javelinfish</t>
  </si>
  <si>
    <t>Bladder kelp</t>
  </si>
  <si>
    <t>Brown brotula</t>
  </si>
  <si>
    <t>Bushy hard coral</t>
  </si>
  <si>
    <t>Chimaera spp.</t>
  </si>
  <si>
    <t>Coral rubble</t>
  </si>
  <si>
    <t>Coral rubble - dead</t>
  </si>
  <si>
    <t>Desmophyllum dianthus</t>
  </si>
  <si>
    <t>Echinoderms</t>
  </si>
  <si>
    <t>Fangtooth</t>
  </si>
  <si>
    <t>Finless flounder</t>
  </si>
  <si>
    <t>Flabellum coral</t>
  </si>
  <si>
    <t>Flounder</t>
  </si>
  <si>
    <t>Four-rayed rattail</t>
  </si>
  <si>
    <t>Giant spineback</t>
  </si>
  <si>
    <t>Graneledone challengeri</t>
  </si>
  <si>
    <t>Kelp bull</t>
  </si>
  <si>
    <t>Lefteyed flounders</t>
  </si>
  <si>
    <t>Lyconus sp</t>
  </si>
  <si>
    <t>Manefish</t>
  </si>
  <si>
    <t>Mud</t>
  </si>
  <si>
    <t>Naked snout rattail</t>
  </si>
  <si>
    <t>Oilfish</t>
  </si>
  <si>
    <t>Parantipathes spp.</t>
  </si>
  <si>
    <t>Prawn killer</t>
  </si>
  <si>
    <t>Proserpinaster neozelanicus</t>
  </si>
  <si>
    <t>Pseudostichopus mollis</t>
  </si>
  <si>
    <t>Pyrosoma atlanticum</t>
  </si>
  <si>
    <t>Rays bream</t>
  </si>
  <si>
    <t>Rubbish fishing other</t>
  </si>
  <si>
    <t>Rubbish household other</t>
  </si>
  <si>
    <t>Rubbish household textiles</t>
  </si>
  <si>
    <t>Scampi</t>
  </si>
  <si>
    <t>Stony cup corals</t>
  </si>
  <si>
    <t>Tarakihi</t>
  </si>
  <si>
    <t>Volute</t>
  </si>
  <si>
    <t>Warty oreo</t>
  </si>
  <si>
    <t>White warehou</t>
  </si>
  <si>
    <t>Witch</t>
  </si>
  <si>
    <t>Rattails - unidentified</t>
  </si>
  <si>
    <t>Kelp</t>
  </si>
  <si>
    <t>Abyssal halosaur</t>
  </si>
  <si>
    <t>Antipathes spp.</t>
  </si>
  <si>
    <t>Any and all unidentified species</t>
  </si>
  <si>
    <t>Barracudina</t>
  </si>
  <si>
    <t>Benthodytes sp.</t>
  </si>
  <si>
    <t>Big-scale pomfret</t>
  </si>
  <si>
    <t>Bigscale blacksmelt</t>
  </si>
  <si>
    <t>Black dragonfishes</t>
  </si>
  <si>
    <t>Black ghost shark</t>
  </si>
  <si>
    <t>Blackbelly lantern shark</t>
  </si>
  <si>
    <t>Blue-eye lantern shark</t>
  </si>
  <si>
    <t>Brown sabretooth</t>
  </si>
  <si>
    <t>Bryozoan</t>
  </si>
  <si>
    <t>Bubblegum coral</t>
  </si>
  <si>
    <t>Dark toadfish</t>
  </si>
  <si>
    <t>Deepwater branching coral</t>
  </si>
  <si>
    <t>Duckbill eel</t>
  </si>
  <si>
    <t>Encrusting long polyps, coral</t>
  </si>
  <si>
    <t>Feathery hydroids</t>
  </si>
  <si>
    <t>Fragments, bones</t>
  </si>
  <si>
    <t>Geometric star</t>
  </si>
  <si>
    <t>Gigantactis sp</t>
  </si>
  <si>
    <t>Gill biter</t>
  </si>
  <si>
    <t>Guttigadus globiceps</t>
  </si>
  <si>
    <t>Hapuku</t>
  </si>
  <si>
    <t>Humpback anglerfish</t>
  </si>
  <si>
    <t>Humpback rattail (slender rattail)</t>
  </si>
  <si>
    <t>Hydroid</t>
  </si>
  <si>
    <t>Hymenaster carnosus</t>
  </si>
  <si>
    <t>Lacey honeycomb sponge</t>
  </si>
  <si>
    <t>Lantern fish</t>
  </si>
  <si>
    <t>Madrepora oculata</t>
  </si>
  <si>
    <t>Munida unidentified</t>
  </si>
  <si>
    <t>Natant decapod</t>
  </si>
  <si>
    <t>NZ southern arrow squid</t>
  </si>
  <si>
    <t>Olivers rattail</t>
  </si>
  <si>
    <t>Precious coral</t>
  </si>
  <si>
    <t>Primnoa spp.</t>
  </si>
  <si>
    <t>Purple sea pen</t>
  </si>
  <si>
    <t>Red coral</t>
  </si>
  <si>
    <t>Red crab</t>
  </si>
  <si>
    <t>Ridge scaled rattail</t>
  </si>
  <si>
    <t>Rotund cardinalfish</t>
  </si>
  <si>
    <t>Roughhead rattail</t>
  </si>
  <si>
    <t>Rubbish fishing glass</t>
  </si>
  <si>
    <t>Rubyfish</t>
  </si>
  <si>
    <t>Scalloped dealfish</t>
  </si>
  <si>
    <t>Sea lily, stalked crinoid</t>
  </si>
  <si>
    <t>Seaweed</t>
  </si>
  <si>
    <t>Sediment</t>
  </si>
  <si>
    <t>Siboga sea pen</t>
  </si>
  <si>
    <t>Silver dory</t>
  </si>
  <si>
    <t>Slender roughy</t>
  </si>
  <si>
    <t>Small banded rattail</t>
  </si>
  <si>
    <t>Snipefish</t>
  </si>
  <si>
    <t>Softnose skate (longtail skate)</t>
  </si>
  <si>
    <t>Solenosmilia variabilis</t>
  </si>
  <si>
    <t>Spider crab</t>
  </si>
  <si>
    <t>Spiny lace coral</t>
  </si>
  <si>
    <t>Spiny masking crab</t>
  </si>
  <si>
    <t>Stony branching corals</t>
  </si>
  <si>
    <t>Subantarctic ruby prawn</t>
  </si>
  <si>
    <t>Thin tongue cardinalfish</t>
  </si>
  <si>
    <t>Unidentifiable</t>
  </si>
  <si>
    <t>Whip-lash squid</t>
  </si>
  <si>
    <t>White cardinalfish</t>
  </si>
  <si>
    <t>Molluscs</t>
  </si>
  <si>
    <t>Crustaceans</t>
  </si>
  <si>
    <t>Corals</t>
  </si>
  <si>
    <r>
      <rPr>
        <i/>
        <sz val="12"/>
        <color theme="1"/>
        <rFont val="Calibri"/>
        <family val="2"/>
        <scheme val="minor"/>
      </rPr>
      <t xml:space="preserve">Leiopathes </t>
    </r>
    <r>
      <rPr>
        <sz val="12"/>
        <color theme="1"/>
        <rFont val="Calibri"/>
        <family val="2"/>
        <scheme val="minor"/>
      </rPr>
      <t>spp.</t>
    </r>
  </si>
  <si>
    <r>
      <rPr>
        <i/>
        <sz val="12"/>
        <color theme="1"/>
        <rFont val="Calibri"/>
        <family val="2"/>
        <scheme val="minor"/>
      </rPr>
      <t>Dendrobathypathes</t>
    </r>
    <r>
      <rPr>
        <sz val="12"/>
        <color theme="1"/>
        <rFont val="Calibri"/>
        <family val="2"/>
        <scheme val="minor"/>
      </rPr>
      <t xml:space="preserve"> spp.</t>
    </r>
  </si>
  <si>
    <t>Miscellaneous</t>
  </si>
  <si>
    <t>Other invertebrates</t>
  </si>
  <si>
    <t>Elasmobranchs</t>
  </si>
  <si>
    <t>QMS species (excl. elasmobranchs)</t>
  </si>
  <si>
    <t>Non-QMS finfish</t>
  </si>
  <si>
    <t>2015-16</t>
  </si>
  <si>
    <t>5-yr Average</t>
  </si>
  <si>
    <t>Sector totals</t>
  </si>
  <si>
    <t>5-yr average</t>
  </si>
  <si>
    <t>5-yr ave</t>
  </si>
  <si>
    <t>Others &lt;0.5%</t>
  </si>
  <si>
    <t>5-yr Ave</t>
  </si>
  <si>
    <t>Sector Totals</t>
  </si>
  <si>
    <t>Other Invertebrates</t>
  </si>
  <si>
    <t>2016-17</t>
  </si>
  <si>
    <t>2017-18</t>
  </si>
  <si>
    <t>2018-19</t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</si>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</sst>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00%"/>
    <numFmt numFmtId="166" formatCode="0.0%"/>
    <numFmt numFmtId="167" formatCode="_(* #,##0_);_(* \(#,##0\);_(* &quot;-&quot;??_);_(@_)"/>
    <numFmt numFmtId="168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0" xfId="0" applyBorder="1"/>
    <xf numFmtId="0" fontId="0" fillId="0" borderId="0" xfId="0" applyNumberFormat="1"/>
    <xf numFmtId="0" fontId="16" fillId="33" borderId="1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2" xfId="0" applyNumberFormat="1" applyFont="1" applyFill="1" applyBorder="1"/>
    <xf numFmtId="0" fontId="0" fillId="0" borderId="0" xfId="0" applyFont="1"/>
    <xf numFmtId="0" fontId="0" fillId="0" borderId="0" xfId="0" applyAlignment="1">
      <alignment horizontal="center"/>
    </xf>
    <xf numFmtId="0" fontId="16" fillId="33" borderId="0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6" fillId="33" borderId="0" xfId="0" applyNumberFormat="1" applyFont="1" applyFill="1" applyBorder="1"/>
    <xf numFmtId="0" fontId="0" fillId="0" borderId="12" xfId="0" applyNumberFormat="1" applyBorder="1"/>
    <xf numFmtId="0" fontId="16" fillId="0" borderId="0" xfId="0" applyFont="1"/>
    <xf numFmtId="0" fontId="16" fillId="33" borderId="11" xfId="0" applyFont="1" applyFill="1" applyBorder="1" applyAlignment="1">
      <alignment horizontal="center"/>
    </xf>
    <xf numFmtId="165" fontId="0" fillId="0" borderId="0" xfId="42" applyNumberFormat="1" applyFont="1"/>
    <xf numFmtId="165" fontId="16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16" fillId="0" borderId="0" xfId="0" applyNumberFormat="1" applyFont="1"/>
    <xf numFmtId="166" fontId="0" fillId="0" borderId="0" xfId="42" applyNumberFormat="1" applyFont="1"/>
    <xf numFmtId="166" fontId="16" fillId="0" borderId="0" xfId="0" applyNumberFormat="1" applyFont="1"/>
    <xf numFmtId="10" fontId="0" fillId="0" borderId="0" xfId="42" applyNumberFormat="1" applyFont="1"/>
    <xf numFmtId="10" fontId="16" fillId="0" borderId="0" xfId="0" applyNumberFormat="1" applyFont="1"/>
    <xf numFmtId="9" fontId="0" fillId="0" borderId="10" xfId="42" applyFont="1" applyBorder="1"/>
    <xf numFmtId="0" fontId="16" fillId="0" borderId="10" xfId="0" applyFont="1" applyBorder="1" applyAlignment="1">
      <alignment horizontal="right"/>
    </xf>
    <xf numFmtId="1" fontId="16" fillId="0" borderId="0" xfId="0" applyNumberFormat="1" applyFont="1"/>
    <xf numFmtId="165" fontId="16" fillId="0" borderId="0" xfId="42" applyNumberFormat="1" applyFont="1"/>
    <xf numFmtId="0" fontId="18" fillId="0" borderId="0" xfId="0" applyFont="1" applyAlignment="1">
      <alignment horizontal="left"/>
    </xf>
    <xf numFmtId="0" fontId="16" fillId="33" borderId="0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0" fillId="0" borderId="0" xfId="43" applyNumberFormat="1" applyFont="1"/>
    <xf numFmtId="166" fontId="0" fillId="0" borderId="0" xfId="0" applyNumberFormat="1"/>
    <xf numFmtId="166" fontId="16" fillId="33" borderId="11" xfId="0" applyNumberFormat="1" applyFont="1" applyFill="1" applyBorder="1" applyAlignment="1">
      <alignment horizontal="center"/>
    </xf>
    <xf numFmtId="166" fontId="16" fillId="33" borderId="0" xfId="0" applyNumberFormat="1" applyFont="1" applyFill="1" applyBorder="1" applyAlignment="1">
      <alignment horizontal="center"/>
    </xf>
    <xf numFmtId="168" fontId="16" fillId="0" borderId="0" xfId="0" applyNumberFormat="1" applyFont="1"/>
    <xf numFmtId="167" fontId="16" fillId="0" borderId="0" xfId="43" applyNumberFormat="1" applyFont="1"/>
    <xf numFmtId="9" fontId="0" fillId="0" borderId="0" xfId="42" applyFont="1"/>
    <xf numFmtId="166" fontId="16" fillId="0" borderId="0" xfId="42" applyNumberFormat="1" applyFont="1"/>
    <xf numFmtId="0" fontId="0" fillId="34" borderId="0" xfId="0" applyFill="1"/>
    <xf numFmtId="0" fontId="16" fillId="35" borderId="0" xfId="0" applyFont="1" applyFill="1" applyBorder="1" applyAlignment="1">
      <alignment horizontal="center"/>
    </xf>
    <xf numFmtId="166" fontId="0" fillId="34" borderId="0" xfId="42" applyNumberFormat="1" applyFont="1" applyFill="1"/>
    <xf numFmtId="166" fontId="16" fillId="34" borderId="0" xfId="0" applyNumberFormat="1" applyFont="1" applyFill="1"/>
    <xf numFmtId="0" fontId="16" fillId="33" borderId="11" xfId="0" applyFont="1" applyFill="1" applyBorder="1" applyAlignment="1">
      <alignment wrapText="1"/>
    </xf>
    <xf numFmtId="166" fontId="0" fillId="36" borderId="0" xfId="42" applyNumberFormat="1" applyFont="1" applyFill="1"/>
    <xf numFmtId="166" fontId="0" fillId="37" borderId="0" xfId="42" applyNumberFormat="1" applyFont="1" applyFill="1"/>
    <xf numFmtId="0" fontId="0" fillId="37" borderId="0" xfId="0" applyFill="1" applyAlignment="1">
      <alignment horizontal="left"/>
    </xf>
    <xf numFmtId="0" fontId="0" fillId="37" borderId="0" xfId="0" applyNumberFormat="1" applyFill="1"/>
    <xf numFmtId="167" fontId="16" fillId="37" borderId="0" xfId="43" applyNumberFormat="1" applyFont="1" applyFill="1"/>
    <xf numFmtId="0" fontId="0" fillId="36" borderId="0" xfId="0" applyFill="1" applyAlignment="1">
      <alignment horizontal="left"/>
    </xf>
    <xf numFmtId="0" fontId="0" fillId="36" borderId="0" xfId="0" applyNumberFormat="1" applyFill="1"/>
    <xf numFmtId="167" fontId="16" fillId="36" borderId="0" xfId="43" applyNumberFormat="1" applyFont="1" applyFill="1"/>
    <xf numFmtId="10" fontId="0" fillId="37" borderId="0" xfId="42" applyNumberFormat="1" applyFont="1" applyFill="1"/>
    <xf numFmtId="0" fontId="16" fillId="0" borderId="0" xfId="0" applyFont="1" applyAlignment="1">
      <alignment horizontal="left"/>
    </xf>
    <xf numFmtId="166" fontId="16" fillId="33" borderId="11" xfId="0" applyNumberFormat="1" applyFont="1" applyFill="1" applyBorder="1"/>
    <xf numFmtId="0" fontId="16" fillId="0" borderId="10" xfId="0" applyFont="1" applyBorder="1" applyAlignment="1">
      <alignment horizontal="center" wrapText="1"/>
    </xf>
    <xf numFmtId="0" fontId="16" fillId="0" borderId="10" xfId="0" applyFont="1" applyBorder="1"/>
    <xf numFmtId="0" fontId="0" fillId="0" borderId="0" xfId="0" applyBorder="1"/>
    <xf numFmtId="0" fontId="0" fillId="37" borderId="15" xfId="0" applyFill="1" applyBorder="1"/>
    <xf numFmtId="166" fontId="0" fillId="37" borderId="15" xfId="42" applyNumberFormat="1" applyFont="1" applyFill="1" applyBorder="1"/>
    <xf numFmtId="168" fontId="0" fillId="37" borderId="15" xfId="0" applyNumberFormat="1" applyFill="1" applyBorder="1"/>
    <xf numFmtId="0" fontId="0" fillId="0" borderId="16" xfId="0" applyBorder="1"/>
    <xf numFmtId="166" fontId="0" fillId="0" borderId="16" xfId="42" applyNumberFormat="1" applyFont="1" applyBorder="1"/>
    <xf numFmtId="168" fontId="0" fillId="0" borderId="16" xfId="0" applyNumberFormat="1" applyBorder="1"/>
    <xf numFmtId="0" fontId="16" fillId="34" borderId="17" xfId="0" applyFont="1" applyFill="1" applyBorder="1"/>
    <xf numFmtId="0" fontId="16" fillId="0" borderId="17" xfId="0" applyFont="1" applyBorder="1"/>
    <xf numFmtId="166" fontId="16" fillId="0" borderId="17" xfId="42" applyNumberFormat="1" applyFont="1" applyBorder="1"/>
    <xf numFmtId="168" fontId="16" fillId="0" borderId="17" xfId="0" applyNumberFormat="1" applyFont="1" applyBorder="1"/>
    <xf numFmtId="0" fontId="0" fillId="0" borderId="15" xfId="0" applyBorder="1"/>
    <xf numFmtId="0" fontId="0" fillId="0" borderId="15" xfId="0" applyNumberFormat="1" applyBorder="1"/>
    <xf numFmtId="166" fontId="0" fillId="0" borderId="15" xfId="42" applyNumberFormat="1" applyFont="1" applyBorder="1"/>
    <xf numFmtId="166" fontId="0" fillId="0" borderId="15" xfId="0" applyNumberFormat="1" applyBorder="1"/>
    <xf numFmtId="167" fontId="16" fillId="0" borderId="15" xfId="43" applyNumberFormat="1" applyFont="1" applyBorder="1"/>
    <xf numFmtId="166" fontId="16" fillId="0" borderId="15" xfId="42" applyNumberFormat="1" applyFont="1" applyBorder="1"/>
    <xf numFmtId="166" fontId="16" fillId="0" borderId="17" xfId="0" applyNumberFormat="1" applyFont="1" applyBorder="1"/>
    <xf numFmtId="167" fontId="16" fillId="0" borderId="17" xfId="43" applyNumberFormat="1" applyFont="1" applyBorder="1"/>
    <xf numFmtId="0" fontId="16" fillId="37" borderId="15" xfId="0" applyFont="1" applyFill="1" applyBorder="1"/>
    <xf numFmtId="166" fontId="16" fillId="37" borderId="15" xfId="42" applyNumberFormat="1" applyFont="1" applyFill="1" applyBorder="1"/>
    <xf numFmtId="168" fontId="16" fillId="0" borderId="16" xfId="0" applyNumberFormat="1" applyFont="1" applyBorder="1"/>
    <xf numFmtId="166" fontId="16" fillId="0" borderId="16" xfId="42" applyNumberFormat="1" applyFont="1" applyBorder="1"/>
    <xf numFmtId="0" fontId="16" fillId="0" borderId="16" xfId="0" applyFont="1" applyBorder="1"/>
    <xf numFmtId="0" fontId="0" fillId="36" borderId="15" xfId="0" applyFill="1" applyBorder="1"/>
    <xf numFmtId="166" fontId="0" fillId="36" borderId="15" xfId="42" applyNumberFormat="1" applyFont="1" applyFill="1" applyBorder="1"/>
    <xf numFmtId="0" fontId="16" fillId="36" borderId="15" xfId="0" applyFont="1" applyFill="1" applyBorder="1"/>
    <xf numFmtId="166" fontId="16" fillId="36" borderId="15" xfId="42" applyNumberFormat="1" applyFont="1" applyFill="1" applyBorder="1"/>
    <xf numFmtId="0" fontId="0" fillId="36" borderId="16" xfId="0" applyFill="1" applyBorder="1"/>
    <xf numFmtId="166" fontId="0" fillId="36" borderId="16" xfId="42" applyNumberFormat="1" applyFont="1" applyFill="1" applyBorder="1"/>
    <xf numFmtId="0" fontId="16" fillId="36" borderId="16" xfId="0" applyFont="1" applyFill="1" applyBorder="1"/>
    <xf numFmtId="166" fontId="16" fillId="36" borderId="16" xfId="42" applyNumberFormat="1" applyFont="1" applyFill="1" applyBorder="1"/>
    <xf numFmtId="0" fontId="0" fillId="37" borderId="16" xfId="0" applyFill="1" applyBorder="1"/>
    <xf numFmtId="166" fontId="0" fillId="37" borderId="16" xfId="42" applyNumberFormat="1" applyFont="1" applyFill="1" applyBorder="1"/>
    <xf numFmtId="0" fontId="16" fillId="37" borderId="16" xfId="0" applyFont="1" applyFill="1" applyBorder="1"/>
    <xf numFmtId="166" fontId="16" fillId="37" borderId="16" xfId="42" applyNumberFormat="1" applyFont="1" applyFill="1" applyBorder="1"/>
    <xf numFmtId="168" fontId="16" fillId="0" borderId="16" xfId="43" applyNumberFormat="1" applyFont="1" applyBorder="1"/>
    <xf numFmtId="0" fontId="16" fillId="0" borderId="15" xfId="0" applyFont="1" applyBorder="1"/>
    <xf numFmtId="0" fontId="16" fillId="0" borderId="10" xfId="0" applyFont="1" applyBorder="1" applyAlignment="1">
      <alignment wrapText="1"/>
    </xf>
    <xf numFmtId="1" fontId="16" fillId="0" borderId="15" xfId="0" applyNumberFormat="1" applyFont="1" applyBorder="1"/>
    <xf numFmtId="1" fontId="16" fillId="0" borderId="16" xfId="0" applyNumberFormat="1" applyFont="1" applyBorder="1"/>
    <xf numFmtId="1" fontId="16" fillId="0" borderId="17" xfId="0" applyNumberFormat="1" applyFont="1" applyBorder="1"/>
    <xf numFmtId="1" fontId="16" fillId="37" borderId="15" xfId="0" applyNumberFormat="1" applyFont="1" applyFill="1" applyBorder="1"/>
    <xf numFmtId="1" fontId="16" fillId="37" borderId="16" xfId="0" applyNumberFormat="1" applyFont="1" applyFill="1" applyBorder="1"/>
    <xf numFmtId="1" fontId="16" fillId="36" borderId="16" xfId="0" applyNumberFormat="1" applyFont="1" applyFill="1" applyBorder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9" fontId="16" fillId="0" borderId="10" xfId="42" applyFont="1" applyBorder="1"/>
    <xf numFmtId="1" fontId="16" fillId="0" borderId="10" xfId="0" applyNumberFormat="1" applyFont="1" applyBorder="1"/>
    <xf numFmtId="166" fontId="16" fillId="0" borderId="10" xfId="42" applyNumberFormat="1" applyFont="1" applyBorder="1"/>
    <xf numFmtId="9" fontId="16" fillId="0" borderId="10" xfId="42" applyNumberFormat="1" applyFont="1" applyBorder="1"/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z1/q8df_xvs1xx2xfjr3l8_sxtc0000gn/T/com.microsoft.Outlook/Outlook%20Temp/UoA%20Catch%20Composition%20291021%20-%20BT%5b2%5d.xlsx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z1/q8df_xvs1xx2xfjr3l8_sxtc0000gn/T/com.microsoft.Outlook/Outlook%20Temp/UoA%20Catch%20Composition%20291021%20-%20BT%5b2%5d.xlsx%5d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z1/q8df_xvs1xx2xfjr3l8_sxtc0000gn/T/com.microsoft.Outlook/Outlook%20Temp/UoA%20Catch%20Composition%20291021%20-%20BT%5b2%5d.xlsx%5d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z1/q8df_xvs1xx2xfjr3l8_sxtc0000gn/T/com.microsoft.Outlook/Outlook%20Temp/UoA%20Catch%20Composition%20291021%20-%20BT%5b2%5d.xlsx%5d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z1/q8df_xvs1xx2xfjr3l8_sxtc0000gn/T/com.microsoft.Outlook/Outlook%20Temp/UoA%20Catch%20Composition%20291021%20-%20BT%5b2%5d.xlsx%5d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/var/folders/z1/q8df_xvs1xx2xfjr3l8_sxtc0000gn/T/com.microsoft.Outlook/Outlook%20Temp/UoA%20Catch%20Composition%20291021%20-%20BT%5b2%5d.xlsx%5d.xlsx" TargetMode="External"/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 Tilney" refreshedDate="44497.874649074074" createdVersion="7" refreshedVersion="7" minRefreshableVersion="3" recordCount="896" xr:uid="{00000000-000A-0000-FFFF-FFFF00000000}">
  <cacheSource type="worksheet">
    <worksheetSource ref="A1:G897" sheet=".xlsx].xlsx]ORH7B-WB" r:id="rId2"/>
  </cacheSource>
  <cacheFields count="7">
    <cacheField name="fishing_year" numFmtId="0">
      <sharedItems count="5">
        <s v="2015/16"/>
        <s v="2016/17"/>
        <s v="2017/18"/>
        <s v="2018/19"/>
        <s v="2019/20"/>
      </sharedItems>
    </cacheField>
    <cacheField name="fishing_method" numFmtId="0">
      <sharedItems/>
    </cacheField>
    <cacheField name="target_species" numFmtId="0">
      <sharedItems/>
    </cacheField>
    <cacheField name="species" numFmtId="0">
      <sharedItems count="250">
        <s v="ACS"/>
        <s v="AGI"/>
        <s v="APR"/>
        <s v="ASE"/>
        <s v="BAF"/>
        <s v="BCR"/>
        <s v="BEE"/>
        <s v="BNS"/>
        <s v="BOC"/>
        <s v="BOE"/>
        <s v="BRG"/>
        <s v="BSH"/>
        <s v="BSL"/>
        <s v="BSQ"/>
        <s v="BTA"/>
        <s v="BYS"/>
        <s v="CAX"/>
        <s v="CDL"/>
        <s v="CHA"/>
        <s v="CHG"/>
        <s v="CHP"/>
        <s v="CHX"/>
        <s v="CJA"/>
        <s v="COB"/>
        <s v="CON"/>
        <s v="CPD"/>
        <s v="CRB"/>
        <s v="CRM"/>
        <s v="CRU"/>
        <s v="CSQ"/>
        <s v="CYL"/>
        <s v="CYO"/>
        <s v="CYP"/>
        <s v="DEN"/>
        <s v="DHO"/>
        <s v="DIR"/>
        <s v="DIS"/>
        <s v="DSK"/>
        <s v="DWD"/>
        <s v="DWE"/>
        <s v="DWO"/>
        <s v="ECT"/>
        <s v="EEL"/>
        <s v="EEX"/>
        <s v="EPR"/>
        <s v="EPZ"/>
        <s v="ERA"/>
        <s v="ERE"/>
        <s v="ETB"/>
        <s v="ETP"/>
        <s v="FHD"/>
        <s v="FMA"/>
        <s v="GAT"/>
        <s v="GOC"/>
        <s v="GOR"/>
        <s v="GRM"/>
        <s v="GSH"/>
        <s v="GSP"/>
        <s v="GSQ"/>
        <s v="HAK"/>
        <s v="HJO"/>
        <s v="HMT"/>
        <s v="HOK"/>
        <s v="HPE"/>
        <s v="HTH"/>
        <s v="HTR"/>
        <s v="HYA"/>
        <s v="HYP"/>
        <s v="ISI"/>
        <s v="JAV"/>
        <s v="JFI"/>
        <s v="KIC"/>
        <s v="LAT"/>
        <s v="LCH"/>
        <s v="LDO"/>
        <s v="LEG"/>
        <s v="LEI"/>
        <s v="LGR"/>
        <s v="LHO"/>
        <s v="LIN"/>
        <s v="LLE"/>
        <s v="LNV"/>
        <s v="LPS"/>
        <s v="LSE"/>
        <s v="LSQ"/>
        <s v="MIQ"/>
        <s v="MOD"/>
        <s v="MSL"/>
        <s v="MST"/>
        <s v="NEB"/>
        <s v="NML"/>
        <s v="OCP"/>
        <s v="OCT"/>
        <s v="ONG"/>
        <s v="OPH"/>
        <s v="OPO"/>
        <s v="ORH"/>
        <s v="OSD"/>
        <s v="OSK"/>
        <s v="OXO"/>
        <s v="PAO"/>
        <s v="PAZ"/>
        <s v="PCS"/>
        <s v="PDG"/>
        <s v="PED"/>
        <s v="PHO"/>
        <s v="PLS"/>
        <s v="PLY"/>
        <s v="PRA"/>
        <s v="PSK"/>
        <s v="PSQ"/>
        <s v="PSY"/>
        <s v="PTA"/>
        <s v="RAG"/>
        <s v="RAT"/>
        <s v="RCH"/>
        <s v="RIB"/>
        <s v="ROK"/>
        <s v="RUD"/>
        <s v="SBI"/>
        <s v="SBK"/>
        <s v="SCO"/>
        <s v="SDE"/>
        <s v="SFI"/>
        <s v="SFN"/>
        <s v="SHA"/>
        <s v="SIA"/>
        <s v="SKR"/>
        <s v="SLK"/>
        <s v="SMC"/>
        <s v="SND"/>
        <s v="SOR"/>
        <s v="SPD"/>
        <s v="SPE"/>
        <s v="SQU"/>
        <s v="SQX"/>
        <s v="SRH"/>
        <s v="SSK"/>
        <s v="SSM"/>
        <s v="SSO"/>
        <s v="STA"/>
        <s v="STP"/>
        <s v="SWA"/>
        <s v="TAL"/>
        <s v="TAM"/>
        <s v="TDQ"/>
        <s v="TET"/>
        <s v="TOA"/>
        <s v="TOP"/>
        <s v="TRS"/>
        <s v="TSQ"/>
        <s v="TUB"/>
        <s v="UNI"/>
        <s v="VIT"/>
        <s v="VSQ"/>
        <s v="WHX"/>
        <s v="WSQ"/>
        <s v="ZFP"/>
        <s v="ZFT"/>
        <s v="ZHP"/>
        <s v="ZOO"/>
        <s v="ZOR"/>
        <s v="ZOT"/>
        <s v="ABR"/>
        <s v="ANT"/>
        <s v="BTS"/>
        <s v="COT"/>
        <s v="ETL"/>
        <s v="HIM"/>
        <s v="OCO"/>
        <s v="RHY"/>
        <s v="RSK"/>
        <s v="URO"/>
        <s v="VCO"/>
        <s v="WHE"/>
        <s v="WOD"/>
        <s v="ZHG"/>
        <s v="ZHM"/>
        <s v="ZOP"/>
        <s v="ASC"/>
        <s v="ASR"/>
        <s v="AVO"/>
        <s v="BBE"/>
        <s v="BER"/>
        <s v="BRY"/>
        <s v="BTP"/>
        <s v="CHR"/>
        <s v="CIN"/>
        <s v="CJX"/>
        <s v="CKA"/>
        <s v="CMA"/>
        <s v="CMU"/>
        <s v="CMX"/>
        <s v="CSE"/>
        <s v="DDP"/>
        <s v="DEA"/>
        <s v="EPT"/>
        <s v="FRS"/>
        <s v="GAO"/>
        <s v="GSC"/>
        <s v="HCO"/>
        <s v="HEC"/>
        <s v="MEN"/>
        <s v="MRQ"/>
        <s v="MSQ"/>
        <s v="MTL"/>
        <s v="NEI"/>
        <s v="NPU"/>
        <s v="OMI"/>
        <s v="OPI"/>
        <s v="PDS"/>
        <s v="RUB"/>
        <s v="SAL"/>
        <s v="SAW"/>
        <s v="SPF"/>
        <s v="SPL"/>
        <s v="SPT"/>
        <s v="STB"/>
        <s v="SUH"/>
        <s v="TRX"/>
        <s v="WHR"/>
        <s v="ZAS"/>
        <s v="BOO"/>
        <s v="CER"/>
        <s v="COU"/>
        <s v="DIP"/>
        <s v="FAN"/>
        <s v="GLS"/>
        <s v="IRI"/>
        <s v="BHE"/>
        <s v="BNO"/>
        <s v="CBO"/>
        <s v="CFA"/>
        <s v="CFX"/>
        <s v="CLG"/>
        <s v="CLM"/>
        <s v="COM"/>
        <s v="CUB"/>
        <s v="GUR"/>
        <s v="HYD"/>
        <s v="LAO"/>
        <s v="NBU"/>
        <s v="NEC"/>
        <s v="ODT"/>
        <s v="OSI"/>
        <s v="PAS"/>
        <s v="PHB"/>
        <s v="PLN"/>
        <s v="SOT"/>
        <s v="THO"/>
      </sharedItems>
    </cacheField>
    <cacheField name="inside_area" numFmtId="0">
      <sharedItems/>
    </cacheField>
    <cacheField name="greenweight_kg" numFmtId="0">
      <sharedItems containsSemiMixedTypes="0" containsString="0" containsNumber="1" minValue="0" maxValue="613883"/>
    </cacheField>
    <cacheField name="no_of_distinct_vessels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 Tilney" refreshedDate="44497.909772453706" createdVersion="7" refreshedVersion="7" minRefreshableVersion="3" recordCount="444" xr:uid="{00000000-000A-0000-FFFF-FFFF01000000}">
  <cacheSource type="worksheet">
    <worksheetSource ref="A1:G445" sheet=".xlsx].xlsx]NWCR" r:id="rId2"/>
  </cacheSource>
  <cacheFields count="7">
    <cacheField name="fishing_year" numFmtId="0">
      <sharedItems count="5">
        <s v="2015/16"/>
        <s v="2016/17"/>
        <s v="2017/18"/>
        <s v="2018/19"/>
        <s v="2019/20"/>
      </sharedItems>
    </cacheField>
    <cacheField name="fishing_method" numFmtId="0">
      <sharedItems/>
    </cacheField>
    <cacheField name="target_species" numFmtId="0">
      <sharedItems/>
    </cacheField>
    <cacheField name="species" numFmtId="0">
      <sharedItems count="192">
        <s v="ABR"/>
        <s v="ACS"/>
        <s v="AGI"/>
        <s v="ANO"/>
        <s v="ANT"/>
        <s v="APR"/>
        <s v="BBE"/>
        <s v="BEE"/>
        <s v="BES"/>
        <s v="BJA"/>
        <s v="BOE"/>
        <s v="BRG"/>
        <s v="BSH"/>
        <s v="BSL"/>
        <s v="BTA"/>
        <s v="CBD"/>
        <s v="CDL"/>
        <s v="CHG"/>
        <s v="CHI"/>
        <s v="CIN"/>
        <s v="CMX"/>
        <s v="COT"/>
        <s v="COU"/>
        <s v="CRB"/>
        <s v="CSE"/>
        <s v="CSH"/>
        <s v="CSQ"/>
        <s v="CST"/>
        <s v="CSU"/>
        <s v="CUB"/>
        <s v="CYO"/>
        <s v="CYP"/>
        <s v="DSK"/>
        <s v="DWD"/>
        <s v="DWO"/>
        <s v="EPL"/>
        <s v="EPZ"/>
        <s v="ETB"/>
        <s v="ETL"/>
        <s v="GCL"/>
        <s v="GDU"/>
        <s v="GRM"/>
        <s v="GSH"/>
        <s v="GSP"/>
        <s v="HAK"/>
        <s v="HAN"/>
        <s v="HJO"/>
        <s v="HOK"/>
        <s v="HTH"/>
        <s v="JAV"/>
        <s v="JFI"/>
        <s v="LCH"/>
        <s v="LEG"/>
        <s v="LIN"/>
        <s v="LPI"/>
        <s v="MAN"/>
        <s v="MIQ"/>
        <s v="MOD"/>
        <s v="NEB"/>
        <s v="NOC"/>
        <s v="ONG"/>
        <s v="ORH"/>
        <s v="OSD"/>
        <s v="OSK"/>
        <s v="PDG"/>
        <s v="PHO"/>
        <s v="PLS"/>
        <s v="PRA"/>
        <s v="PRK"/>
        <s v="PSK"/>
        <s v="PSY"/>
        <s v="PYR"/>
        <s v="RAT"/>
        <s v="RCH"/>
        <s v="RIB"/>
        <s v="ROK"/>
        <s v="SAL"/>
        <s v="SBI"/>
        <s v="SBK"/>
        <s v="SCC"/>
        <s v="SCO"/>
        <s v="SFI"/>
        <s v="SFN"/>
        <s v="SLK"/>
        <s v="SND"/>
        <s v="SOR"/>
        <s v="SOT"/>
        <s v="SPE"/>
        <s v="SQU"/>
        <s v="SQX"/>
        <s v="SSK"/>
        <s v="SSM"/>
        <s v="SSO"/>
        <s v="STP"/>
        <s v="TAL"/>
        <s v="TAM"/>
        <s v="TAR"/>
        <s v="TOA"/>
        <s v="TSQ"/>
        <s v="TUB"/>
        <s v="WHR"/>
        <s v="WHX"/>
        <s v="WIT"/>
        <s v="WOD"/>
        <s v="WOE"/>
        <s v="WSQ"/>
        <s v="ZAS"/>
        <s v="BAM"/>
        <s v="BNS"/>
        <s v="BYS"/>
        <s v="CLM"/>
        <s v="DWE"/>
        <s v="ERA"/>
        <s v="FRS"/>
        <s v="HCO"/>
        <s v="HMT"/>
        <s v="HPE"/>
        <s v="KIC"/>
        <s v="LPS"/>
        <s v="OCT"/>
        <s v="PAO"/>
        <s v="PNE"/>
        <s v="RSK"/>
        <s v="RUD"/>
        <s v="SDE"/>
        <s v="SDM"/>
        <s v="SIA"/>
        <s v="TOP"/>
        <s v="TRS"/>
        <s v="WWA"/>
        <s v="ZHM"/>
        <s v="ZOR"/>
        <s v="ASR"/>
        <s v="BEL"/>
        <s v="BOT"/>
        <s v="BYX"/>
        <s v="CAN"/>
        <s v="CBB"/>
        <s v="CHP"/>
        <s v="COB"/>
        <s v="COF"/>
        <s v="CON"/>
        <s v="CYL"/>
        <s v="DDI"/>
        <s v="DEA"/>
        <s v="ECH"/>
        <s v="ECT"/>
        <s v="EEX"/>
        <s v="ERE"/>
        <s v="FHD"/>
        <s v="FLO"/>
        <s v="FMA"/>
        <s v="GLS"/>
        <s v="GOC"/>
        <s v="GSC"/>
        <s v="HYA"/>
        <s v="KBL"/>
        <s v="LDO"/>
        <s v="LYC"/>
        <s v="MUD"/>
        <s v="OFH"/>
        <s v="PMO"/>
        <s v="PTA"/>
        <s v="PTP"/>
        <s v="RUB"/>
        <s v="SCI"/>
        <s v="SMC"/>
        <s v="SPD"/>
        <s v="STA"/>
        <s v="TDP"/>
        <s v="URO"/>
        <s v="VOL"/>
        <s v="VSQ"/>
        <s v="ZFO"/>
        <s v="ZFP"/>
        <s v="ZFT"/>
        <s v="ZHG"/>
        <s v="ZHP"/>
        <s v="BER"/>
        <s v="HYD"/>
        <s v="HYP"/>
        <s v="KBB"/>
        <s v="RBM"/>
        <s v="ZOT"/>
        <s v="BOO"/>
        <s v="CHR"/>
        <s v="CHX"/>
        <s v="CUP"/>
        <s v="LLE"/>
        <s v="PED"/>
        <s v="ZHO"/>
        <s v="ZHT"/>
      </sharedItems>
    </cacheField>
    <cacheField name="inside_area" numFmtId="0">
      <sharedItems/>
    </cacheField>
    <cacheField name="greenweight_kg" numFmtId="0">
      <sharedItems containsSemiMixedTypes="0" containsString="0" containsNumber="1" minValue="0" maxValue="165718"/>
    </cacheField>
    <cacheField name="no_of_distinct_vessels" numFmtId="0">
      <sharedItems containsSemiMixedTypes="0" containsString="0" containsNumber="1" containsInteger="1" minValue="1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 Tilney" refreshedDate="44497.911744444442" createdVersion="7" refreshedVersion="7" minRefreshableVersion="3" recordCount="753" xr:uid="{00000000-000A-0000-FFFF-FFFF02000000}">
  <cacheSource type="worksheet">
    <worksheetSource ref="A1:G754" sheet=".xlsx].xlsx]ESCR" r:id="rId2"/>
  </cacheSource>
  <cacheFields count="7">
    <cacheField name="fishing_year" numFmtId="0">
      <sharedItems count="5">
        <s v="2015/16"/>
        <s v="2016/17"/>
        <s v="2017/18"/>
        <s v="2018/19"/>
        <s v="2019/20"/>
      </sharedItems>
    </cacheField>
    <cacheField name="fishing_method" numFmtId="0">
      <sharedItems/>
    </cacheField>
    <cacheField name="target_species" numFmtId="0">
      <sharedItems/>
    </cacheField>
    <cacheField name="species" numFmtId="0">
      <sharedItems count="267">
        <s v="ACS"/>
        <s v="ANO"/>
        <s v="APR"/>
        <s v="BBE"/>
        <s v="BCR"/>
        <s v="BEE"/>
        <s v="BNS"/>
        <s v="BOE"/>
        <s v="BSH"/>
        <s v="BSL"/>
        <s v="BSP"/>
        <s v="BTA"/>
        <s v="BTS"/>
        <s v="BYS"/>
        <s v="BYX"/>
        <s v="CAX"/>
        <s v="CBA"/>
        <s v="CBD"/>
        <s v="CDL"/>
        <s v="CFA"/>
        <s v="CHG"/>
        <s v="CHI"/>
        <s v="CHP"/>
        <s v="CHX"/>
        <s v="CHY"/>
        <s v="CIN"/>
        <s v="CLL"/>
        <s v="CMA"/>
        <s v="CMX"/>
        <s v="COB"/>
        <s v="COL"/>
        <s v="CON"/>
        <s v="COT"/>
        <s v="COU"/>
        <s v="COZ"/>
        <s v="CRB"/>
        <s v="CRS"/>
        <s v="CSE"/>
        <s v="CSH"/>
        <s v="CSQ"/>
        <s v="CSU"/>
        <s v="CTH"/>
        <s v="CUB"/>
        <s v="CYO"/>
        <s v="CYP"/>
        <s v="DDI"/>
        <s v="DHO"/>
        <s v="DIS"/>
        <s v="DSK"/>
        <s v="DWE"/>
        <s v="DWO"/>
        <s v="ELP"/>
        <s v="EPL"/>
        <s v="EPR"/>
        <s v="EPZ"/>
        <s v="ETB"/>
        <s v="ETL"/>
        <s v="EVB"/>
        <s v="FAR"/>
        <s v="FMA"/>
        <s v="GDU"/>
        <s v="GLS"/>
        <s v="GOC"/>
        <s v="GOR"/>
        <s v="GSH"/>
        <s v="GSP"/>
        <s v="GYS"/>
        <s v="HAK"/>
        <s v="HDR"/>
        <s v="HJO"/>
        <s v="HOK"/>
        <s v="HTH"/>
        <s v="HYA"/>
        <s v="IDI"/>
        <s v="ISI"/>
        <s v="JAV"/>
        <s v="KIC"/>
        <s v="LCH"/>
        <s v="LDO"/>
        <s v="LEG"/>
        <s v="LIN"/>
        <s v="LLE"/>
        <s v="LMU"/>
        <s v="LPT"/>
        <s v="LYC"/>
        <s v="MAN"/>
        <s v="MCA"/>
        <s v="MIQ"/>
        <s v="MOD"/>
        <s v="MRQ"/>
        <s v="MST"/>
        <s v="NEB"/>
        <s v="NOS"/>
        <s v="OCT"/>
        <s v="OFH"/>
        <s v="ONG"/>
        <s v="OPH"/>
        <s v="OPI"/>
        <s v="ORH"/>
        <s v="OSD"/>
        <s v="OSK"/>
        <s v="PAB"/>
        <s v="PDG"/>
        <s v="PHO"/>
        <s v="PLS"/>
        <s v="PRK"/>
        <s v="PSK"/>
        <s v="PSQ"/>
        <s v="RAG"/>
        <s v="RAT"/>
        <s v="RBM"/>
        <s v="RBY"/>
        <s v="RCH"/>
        <s v="RIB"/>
        <s v="ROK"/>
        <s v="RUD"/>
        <s v="SAL"/>
        <s v="SBK"/>
        <s v="SCO"/>
        <s v="SDE"/>
        <s v="SFI"/>
        <s v="SLK"/>
        <s v="SLR"/>
        <s v="SMC"/>
        <s v="SND"/>
        <s v="SOR"/>
        <s v="SPD"/>
        <s v="SPE"/>
        <s v="SPL"/>
        <s v="SQU"/>
        <s v="SRH"/>
        <s v="SSK"/>
        <s v="SSM"/>
        <s v="SSO"/>
        <s v="STA"/>
        <s v="STP"/>
        <s v="SVA"/>
        <s v="TAM"/>
        <s v="TET"/>
        <s v="TOA"/>
        <s v="TRS"/>
        <s v="TSQ"/>
        <s v="TUB"/>
        <s v="UNI"/>
        <s v="URO"/>
        <s v="VIT"/>
        <s v="VSQ"/>
        <s v="WHR"/>
        <s v="WHX"/>
        <s v="WIT"/>
        <s v="WOE"/>
        <s v="WSQ"/>
        <s v="ZAS"/>
        <s v="ZEL"/>
        <s v="ZFG"/>
        <s v="BOO"/>
        <s v="BRG"/>
        <s v="BTD"/>
        <s v="CAN"/>
        <s v="CBR"/>
        <s v="CHC"/>
        <s v="CRN"/>
        <s v="DWD"/>
        <s v="EMO"/>
        <s v="ERR"/>
        <s v="HAL"/>
        <s v="HMT"/>
        <s v="HTR"/>
        <s v="HYB"/>
        <s v="HYD"/>
        <s v="LPS"/>
        <s v="LSE"/>
        <s v="NET"/>
        <s v="PED"/>
        <s v="PLY"/>
        <s v="PNE"/>
        <s v="PSY"/>
        <s v="PYR"/>
        <s v="RSK"/>
        <s v="SMK"/>
        <s v="SOT"/>
        <s v="ZOR"/>
        <s v="HAP"/>
        <s v="TOP"/>
        <s v="WWA"/>
        <s v="ANT"/>
        <s v="BCA"/>
        <s v="BEL"/>
        <s v="BJA"/>
        <s v="BNO"/>
        <s v="CBB"/>
        <s v="CLM"/>
        <s v="CST"/>
        <s v="CUP"/>
        <s v="CYL"/>
        <s v="DEA"/>
        <s v="HIM"/>
        <s v="JFI"/>
        <s v="LAO"/>
        <s v="LEI"/>
        <s v="MEJ"/>
        <s v="MOC"/>
        <s v="MUD"/>
        <s v="NAT"/>
        <s v="SNI"/>
        <s v="SPI"/>
        <s v="TDP"/>
        <s v="TOD"/>
        <s v="UNX"/>
        <s v="WOD"/>
        <s v="ZFO"/>
        <s v="ZHP"/>
        <s v="ABR"/>
        <s v="ACA"/>
        <s v="ATP"/>
        <s v="BTP"/>
        <s v="CCX"/>
        <s v="CHA"/>
        <s v="CKA"/>
        <s v="DEN"/>
        <s v="DGR"/>
        <s v="DIR"/>
        <s v="EPD"/>
        <s v="EPM"/>
        <s v="EPT"/>
        <s v="ERO"/>
        <s v="EVI"/>
        <s v="FHD"/>
        <s v="FRA"/>
        <s v="GAO"/>
        <s v="GGC"/>
        <s v="GIG"/>
        <s v="HDF"/>
        <s v="HYC"/>
        <s v="HYP"/>
        <s v="ICQ"/>
        <s v="IRI"/>
        <s v="LAN"/>
        <s v="LPI"/>
        <s v="LSK"/>
        <s v="MEB"/>
        <s v="MNI"/>
        <s v="MSL"/>
        <s v="NA"/>
        <s v="NEC"/>
        <s v="NEI"/>
        <s v="OPO"/>
        <s v="PDS"/>
        <s v="PMN"/>
        <s v="PMO"/>
        <s v="PNN"/>
        <s v="PPH"/>
        <s v="PSI"/>
        <s v="ROS"/>
        <s v="SBI"/>
        <s v="SDM"/>
        <s v="SDO"/>
        <s v="SED"/>
        <s v="SEO"/>
        <s v="SFN"/>
        <s v="SIA"/>
        <s v="TDQ"/>
        <s v="TLO"/>
        <s v="TRX"/>
        <s v="UNF"/>
        <s v="VCO"/>
        <s v="ZFT"/>
      </sharedItems>
    </cacheField>
    <cacheField name="inside_area" numFmtId="0">
      <sharedItems/>
    </cacheField>
    <cacheField name="greenweight_kg" numFmtId="0">
      <sharedItems containsSemiMixedTypes="0" containsString="0" containsNumber="1" minValue="0" maxValue="1979618"/>
    </cacheField>
    <cacheField name="no_of_distinct_vessels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 Tilney" refreshedDate="44497.934120717589" createdVersion="7" refreshedVersion="7" minRefreshableVersion="3" recordCount="250" xr:uid="{00000000-000A-0000-FFFF-FFFF03000000}">
  <cacheSource type="worksheet">
    <worksheetSource ref="Q3:X253" sheet=".xlsx].xlsx]ORH7B-WB" r:id="rId2"/>
  </cacheSource>
  <cacheFields count="8">
    <cacheField name="Key" numFmtId="0">
      <sharedItems containsSemiMixedTypes="0" containsString="0" containsNumber="1" containsInteger="1" minValue="1" maxValue="8" count="8">
        <n v="3"/>
        <n v="6"/>
        <n v="2"/>
        <n v="4"/>
        <n v="1"/>
        <n v="7"/>
        <n v="5"/>
        <n v="8"/>
      </sharedItems>
    </cacheField>
    <cacheField name="Code" numFmtId="0">
      <sharedItems/>
    </cacheField>
    <cacheField name="Species" numFmtId="0">
      <sharedItems count="242">
        <s v="Shortsnouted lancetfish"/>
        <s v="Deepsea anemone"/>
        <s v="Giant hatchetfish"/>
        <s v="Anemones"/>
        <s v="Catshark"/>
        <s v="Sea squirt"/>
        <s v="Snaggletooths"/>
        <s v="Asteroid (starfish)"/>
        <s v="Snipe eel"/>
        <s v="Black anglerfish"/>
        <s v="Banded bellowsfish"/>
        <s v="Blue cusk eel"/>
        <s v="Basketwork eel"/>
        <s v="Numbfish"/>
        <s v="Bathypectinura heros"/>
        <s v="Benthoctopus spp."/>
        <s v="Bluenose"/>
        <s v="Black oreo"/>
        <s v="Bamboo coral"/>
        <s v="Brisingida (Order)"/>
        <s v="Brachyura"/>
        <s v="Seal shark"/>
        <s v="Black slickhead"/>
        <s v="Broad squid"/>
        <s v="Smooth deepsea skate"/>
        <s v="Bathypathes spp."/>
        <s v="Prickly deepsea skate"/>
        <s v="Alfonsino"/>
        <s v="White brotula"/>
        <s v="Bollons rattail"/>
        <s v="Cardinalfish"/>
        <s v="Ceratias spp"/>
        <s v="Banded rattail"/>
        <s v="Supanose rattail"/>
        <s v="Viper fish"/>
        <s v="Giant chimaera"/>
        <s v="Chimaera, brown"/>
        <s v="Golden coral"/>
        <s v="Pink frogmouth"/>
        <s v="Notable rattail"/>
        <s v="Sun star"/>
        <s v="Upturned snout rattail"/>
        <s v="Kaiyomaru rattail"/>
        <s v="Callogorgia spp."/>
        <s v="Coral-like anemones"/>
        <s v="Mahia rattail"/>
        <s v="Abyssal rattail"/>
        <s v="Coryphaenoides mcmillani"/>
        <s v="Black coral"/>
        <s v="Cosmopolitan rattail"/>
        <s v="Conger eel"/>
        <s v="Bonyskull toadfish"/>
        <s v="Coral (unspecified)"/>
        <s v="Raftfishes, medusafishes"/>
        <s v="Crab"/>
        <s v="Airy finger sponge"/>
        <s v="Crustacea"/>
        <s v="Serrulate rattail"/>
        <s v="Leafscale gulper shark"/>
        <s v="Cubehead"/>
        <s v="Portugese dogfish"/>
        <s v="Smooth skin dogfish"/>
        <s v="Longnose velvet dogfish"/>
        <e v="#N/A"/>
        <s v="Dealfish"/>
        <s v="Dendrobathypathes spp."/>
        <s v="Sea urchin"/>
        <s v="Twin light dragonfishes"/>
        <s v="Pagurid"/>
        <s v="Discfish"/>
        <s v="Deepwater spiny skate (arctic skate)"/>
        <s v="Deepwater dogfish"/>
        <s v="Deepwater eel"/>
        <s v="Deepwater octopus"/>
        <s v="Echinothuriidae (family)"/>
        <s v="Eels, marine"/>
        <s v="Enypniastes eximia"/>
        <s v="Robust cardinalfish"/>
        <s v="Deepsea cardinalfish"/>
        <s v="Epizoanthus spp."/>
        <s v="Electric ray"/>
        <s v="Basket-weave horn sponge"/>
        <s v="Baxters lantern dogfish"/>
        <s v="Lucifer dogfish"/>
        <s v="Etmopterus pusillus"/>
        <s v="Fanfish"/>
        <s v="Deepsea flathead"/>
        <s v="Fusitriton magellanicus"/>
        <s v="Frill shark"/>
        <s v="Filamentous rattail"/>
        <s v="Gastroptychus spp."/>
        <s v="Glass sponges"/>
        <s v="Gorgonian coral"/>
        <s v="Gorgonocephalus spp"/>
        <s v="Giant spider crab"/>
        <s v="Ghost shark"/>
        <s v="Pale ghost shark"/>
        <s v="Giant squid"/>
        <s v="Gurnard"/>
        <s v="Hake"/>
        <s v="Hairy conger"/>
        <s v="Henricia compacta"/>
        <s v="Prickly anglerfish"/>
        <s v="Johnson's cod"/>
        <s v="Hoki"/>
        <s v="Common halosaur"/>
        <s v="Sea cucumber"/>
        <s v="Trojan starfish"/>
        <s v="Floppy tubular sponge"/>
        <s v="Hydrolagus sp"/>
        <s v="Pointynose blue ghost shark"/>
        <s v="Iridescent coral"/>
        <s v="Bamboo corals"/>
        <s v="Javelin fish"/>
        <s v="Jellyfish"/>
        <s v="King crab"/>
        <s v="New Zealand king crab"/>
        <s v="Lancetfish"/>
        <s v="Long-nosed chimaera"/>
        <s v="Lookdown dory"/>
        <s v="Giant lepidion"/>
        <s v="Leiopathes spp."/>
        <s v="Scaled squid"/>
        <s v="Omega prawn"/>
        <s v="Ling"/>
        <s v="Rock star"/>
        <s v="Leiopathes secunda"/>
        <s v="Lycoteuthis lorigera"/>
        <s v="Melanostomias spp"/>
        <s v="Warty squid"/>
        <s v="Morid cods"/>
        <s v="Starfish"/>
        <s v="Mastigoteuthis sp"/>
        <s v="Melanostomiidae"/>
        <s v="Metallic coral"/>
        <s v="Bulbous rattail"/>
        <s v="Brodie's king crab"/>
        <s v="Spider prawns"/>
        <s v="Giant red mysid"/>
        <s v="Large scaled blackchin"/>
        <s v="Kuronezumia leonis"/>
        <s v="Octopus spp."/>
        <s v="Octopod"/>
        <s v="Octopus"/>
        <s v="Pentagonal tooth-star"/>
        <s v="Opostomias micripnus"/>
        <s v="Sponges"/>
        <s v="Ophiuroid (brittle star)"/>
        <s v="Umbrella octopus"/>
        <s v="Octopoteuthis spp."/>
        <s v="Orange roughy"/>
        <s v="Other sharks and dogs"/>
        <s v="Ophiocreas sibogae"/>
        <s v="Skate  other"/>
        <s v="Ox-eye oreo"/>
        <s v="Pillsburiaster aoteanus"/>
        <s v="Pasiphaea spp"/>
        <s v="Rocky dumpling sponge"/>
        <s v="Macmillans catshark"/>
        <s v="Prickly dogfish"/>
        <s v="False frostfish"/>
        <s v="Scarlet prawn"/>
        <s v="Grey fibrous massive sponge"/>
        <s v="Lighthouse fish"/>
        <s v="Chipped fibreglass matt sponge"/>
        <s v="Plunket's shark"/>
        <s v="Polychelidae"/>
        <s v="Prawn"/>
        <s v="Longnosed deepsea skate"/>
        <s v="Pholidoteuthis boschmai"/>
        <s v="Psychrolutes"/>
        <s v="Deepwater prawn"/>
        <s v="Ragfish"/>
        <s v="Rattails"/>
        <s v="Widenosed chimaera"/>
        <s v="Common roughy"/>
        <s v="Ribaldo"/>
        <s v="Rocks stones"/>
        <s v="Rough skate"/>
        <s v="Rubbish other than fish"/>
        <s v="Rudderfish"/>
        <s v="Salps"/>
        <s v="Sawtooth eel"/>
        <s v="Bigscaled brown slickhead"/>
        <s v="Spineback"/>
        <s v="Swollenhead conger"/>
        <s v="Seadevil"/>
        <s v="Spinyfin"/>
        <s v="Shark"/>
        <s v="Stony corals"/>
        <s v="Krefft's pearleye"/>
        <s v="Slickhead"/>
        <s v="Small-headed cod"/>
        <s v="Shovelnose spiny dogfish"/>
        <s v="Spiky oreo"/>
        <s v="Solaster torulatus"/>
        <s v="Spiny dogfish"/>
        <s v="Sea perch"/>
        <s v="Scarlet wrasse"/>
        <s v="Scopelosaurus sp"/>
        <s v="Heart urchin"/>
        <s v="Arrow squid"/>
        <s v="Squid"/>
        <s v="Silver roughy"/>
        <s v="Smooth skate"/>
        <s v="Smallscaled brown slickhead"/>
        <s v="Smooth oreo"/>
        <s v="Giant stargazer"/>
        <s v="Striped boarfish"/>
        <s v="Solitary bowl coral"/>
        <s v="Schedophilus huttoni"/>
        <s v="Silver warehou"/>
        <s v="Talismania longifilis"/>
        <s v="Tam O shanter urchin"/>
        <s v="Dana octopus squid"/>
        <s v="Squaretail"/>
        <s v="Bottlebrush coral"/>
        <s v="Toadfish"/>
        <s v="Pale toadfish"/>
        <s v="Cape scorpionfish"/>
        <s v="Velvet rattail"/>
        <s v="Todarodes filippovae"/>
        <s v="Tubbia tasmanica"/>
        <s v="Unidentified"/>
        <s v="Sea urchin other"/>
        <s v="Violet cod"/>
        <s v="Deep sea spider crab"/>
        <s v="Violet squid"/>
        <s v="Whelks"/>
        <s v="Unicorn rattail"/>
        <s v="White rattail"/>
        <s v="Wood"/>
        <s v="Velvet dogfish"/>
        <s v="Rubbish fishing plastics"/>
        <s v="Rubbish fishing textiles"/>
        <s v="Rubbish household glass"/>
        <s v="Rubbish household metals"/>
        <s v="Rubbish household plastics"/>
        <s v="Rubbish other use other"/>
        <s v="Rubbish other use plastics"/>
        <s v="Rat-tail star"/>
        <s v="Rubbish other use textiles"/>
      </sharedItems>
    </cacheField>
    <cacheField name="2015/16" numFmtId="0">
      <sharedItems containsString="0" containsBlank="1" containsNumber="1" minValue="0.1" maxValue="599858"/>
    </cacheField>
    <cacheField name="2016/17" numFmtId="0">
      <sharedItems containsString="0" containsBlank="1" containsNumber="1" minValue="1" maxValue="639342"/>
    </cacheField>
    <cacheField name="2017/18" numFmtId="0">
      <sharedItems containsString="0" containsBlank="1" containsNumber="1" minValue="0" maxValue="1196028"/>
    </cacheField>
    <cacheField name="2018/19" numFmtId="0">
      <sharedItems containsString="0" containsBlank="1" containsNumber="1" minValue="0.1" maxValue="691905"/>
    </cacheField>
    <cacheField name="2019/20" numFmtId="0">
      <sharedItems containsString="0" containsBlank="1" containsNumber="1" minValue="0" maxValue="5840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 Tilney" refreshedDate="44498.368013657404" createdVersion="7" refreshedVersion="7" minRefreshableVersion="3" recordCount="192" xr:uid="{00000000-000A-0000-FFFF-FFFF04000000}">
  <cacheSource type="worksheet">
    <worksheetSource ref="Q3:X195" sheet=".xlsx].xlsx]NWCR" r:id="rId2"/>
  </cacheSource>
  <cacheFields count="9">
    <cacheField name="Key" numFmtId="0">
      <sharedItems containsSemiMixedTypes="0" containsString="0" containsNumber="1" containsInteger="1" minValue="1" maxValue="8" count="8">
        <n v="3"/>
        <n v="6"/>
        <n v="2"/>
        <n v="1"/>
        <n v="7"/>
        <n v="5"/>
        <n v="4"/>
        <n v="8"/>
      </sharedItems>
    </cacheField>
    <cacheField name="Code" numFmtId="0">
      <sharedItems/>
    </cacheField>
    <cacheField name="Species" numFmtId="0">
      <sharedItems count="185">
        <s v="Shortsnouted lancetfish"/>
        <s v="Deepsea anemone"/>
        <s v="Giant hatchetfish"/>
        <s v="Fangtooth"/>
        <s v="Anemones"/>
        <s v="Catshark"/>
        <s v="Asteroid (starfish)"/>
        <s v="Bathyplotes spp."/>
        <s v="Banded bellowsfish"/>
        <s v="Basketwork eel"/>
        <s v="Bellowsfish"/>
        <s v="Numbfish"/>
        <s v="Benthopecten spp."/>
        <s v="Black javelinfish"/>
        <s v="Bluenose"/>
        <s v="Black oreo"/>
        <s v="Bamboo coral"/>
        <s v="Lefteyed flounders"/>
        <s v="Brisingida (Order)"/>
        <s v="Seal shark"/>
        <s v="Black slickhead"/>
        <s v="Smooth deepsea skate"/>
        <s v="Alfonsino"/>
        <s v="Alfonsino &amp; long-finned beryx"/>
        <s v="Brown brotula"/>
        <s v="Coral rubble"/>
        <s v="Coral rubble - dead"/>
        <s v="Cardinalfish"/>
        <s v="Giant chimaera"/>
        <s v="Chimaera spp."/>
        <s v="Chimaera, brown"/>
        <s v="Golden coral"/>
        <s v="Pink frogmouth"/>
        <s v="Notable rattail"/>
        <s v="Coral-like anemones"/>
        <s v="Coryphaenoides mcmillani"/>
        <s v="Black coral"/>
        <s v="Flabellum coral"/>
        <s v="Conger eel"/>
        <s v="Bonyskull toadfish"/>
        <s v="Coral (unspecified)"/>
        <s v="Crab"/>
        <s v="Serrulate rattail"/>
        <s v="Leafscale gulper shark"/>
        <s v="Manefish"/>
        <s v="Four-rayed rattail"/>
        <s v="Cubehead"/>
        <s v="Stony cup corals"/>
        <s v="Portugese dogfish"/>
        <s v="Smooth skin dogfish"/>
        <s v="Longnose velvet dogfish"/>
        <s v="Desmophyllum dianthus"/>
        <s v="Dealfish"/>
        <s v="Deepwater spiny skate (arctic skate)"/>
        <s v="Deepwater dogfish"/>
        <s v="Deepwater eel"/>
        <s v="Deepwater octopus"/>
        <s v="Echinoderms"/>
        <s v="Echinothuriidae (family)"/>
        <s v="Enypniastes eximia"/>
        <s v="Bigeye cardinalfish"/>
        <s v="Epizoanthus spp."/>
        <s v="Electric ray"/>
        <s v="Basket-weave horn sponge"/>
        <s v="Baxters lantern dogfish"/>
        <s v="Lucifer dogfish"/>
        <s v="Deepsea flathead"/>
        <s v="Flounder"/>
        <s v="Fusitriton magellanicus"/>
        <s v="Frill shark"/>
        <s v="Graneledone challengeri"/>
        <s v="Bushy hard coral"/>
        <s v="Glass sponges"/>
        <s v="Gorgonian coral"/>
        <s v="Sea urchin"/>
        <s v="Giant spider crab"/>
        <s v="Ghost shark"/>
        <s v="Pale ghost shark"/>
        <s v="Hake"/>
        <s v="Naked snout rattail"/>
        <s v="Hairy conger"/>
        <s v="Johnson's cod"/>
        <s v="Hoki"/>
        <s v="Common halosaur"/>
        <s v="Sea cucumber"/>
        <s v="Floppy tubular sponge"/>
        <s v="Hydrolagus sp"/>
        <s v="Pointynose blue ghost shark"/>
        <s v="Javelin fish"/>
        <s v="Jellyfish"/>
        <s v="Bladder kelp"/>
        <s v="Kelp bull"/>
        <s v="King crab"/>
        <s v="Long-nosed chimaera"/>
        <s v="Lookdown dory"/>
        <s v="Giant lepidion"/>
        <s v="Ling"/>
        <s v="Lyconus sp"/>
        <s v="Finless flounder"/>
        <s v="Warty squid"/>
        <s v="Morid cods"/>
        <s v="Mud"/>
        <s v="Brodie's king crab"/>
        <s v="Giant spineback"/>
        <s v="Octopus"/>
        <s v="Oilfish"/>
        <s v="Sponges"/>
        <s v="Orange roughy"/>
        <s v="Other sharks and dogs"/>
        <s v="Skate  other"/>
        <s v="Pillsburiaster aoteanus"/>
        <s v="Prickly dogfish"/>
        <s v="Scarlet prawn"/>
        <s v="Lighthouse fish"/>
        <s v="Plunket's shark"/>
        <s v="Pseudostichopus mollis"/>
        <s v="Proserpinaster neozelanicus"/>
        <s v="Prawn"/>
        <s v="Prawn killer"/>
        <s v="Longnosed deepsea skate"/>
        <s v="Psychrolutes"/>
        <s v="Deepwater prawn"/>
        <s v="Parantipathes spp."/>
        <s v="Pyrosoma atlanticum"/>
        <s v="Rattails"/>
        <s v="Rays bream"/>
        <s v="Widenosed chimaera"/>
        <s v="Ribaldo"/>
        <s v="Rocks stones"/>
        <s v="Rough skate"/>
        <s v="Rubbish other than fish"/>
        <s v="Rudderfish"/>
        <s v="Salps"/>
        <s v="Bigscaled brown slickhead"/>
        <s v="Spineback"/>
        <s v="Scampi"/>
        <s v="Swollenhead conger"/>
        <s v="Seadevil"/>
        <s v="Pagurid"/>
        <s v="Starfish"/>
        <s v="Spinyfin"/>
        <s v="Stony corals"/>
        <s v="Slickhead"/>
        <s v="Small-headed cod"/>
        <s v="Shovelnose spiny dogfish"/>
        <s v="Spiky oreo"/>
        <s v="Solaster torulatus"/>
        <s v="Spiny dogfish"/>
        <s v="Sea perch"/>
        <s v="Arrow squid"/>
        <s v="Squid"/>
        <s v="Smooth skate"/>
        <s v="Smallscaled brown slickhead"/>
        <s v="Smooth oreo"/>
        <s v="Giant stargazer"/>
        <s v="Solitary bowl coral"/>
        <s v="Talismania longifilis"/>
        <s v="Tam O shanter urchin"/>
        <s v="Tarakihi"/>
        <e v="#N/A"/>
        <s v="Toadfish"/>
        <s v="Pale toadfish"/>
        <s v="Cape scorpionfish"/>
        <s v="Todarodes filippovae"/>
        <s v="Tubbia tasmanica"/>
        <s v="Sea urchin other"/>
        <s v="Volute"/>
        <s v="Violet squid"/>
        <s v="Unicorn rattail"/>
        <s v="White rattail"/>
        <s v="Witch"/>
        <s v="Wood"/>
        <s v="Warty oreo"/>
        <s v="White warehou"/>
        <s v="Velvet dogfish"/>
        <s v="Rubbish fishing other"/>
        <s v="Rubbish fishing plastics"/>
        <s v="Rubbish fishing textiles"/>
        <s v="Rubbish household glass"/>
        <s v="Rubbish household metals"/>
        <s v="Rubbish household other"/>
        <s v="Rubbish household plastics"/>
        <s v="Rubbish household textiles"/>
        <s v="Rat-tail star"/>
        <s v="Rubbish other use textiles"/>
      </sharedItems>
    </cacheField>
    <cacheField name="2015/16" numFmtId="0">
      <sharedItems containsString="0" containsBlank="1" containsNumber="1" minValue="0" maxValue="162044"/>
    </cacheField>
    <cacheField name="2016/17" numFmtId="0">
      <sharedItems containsString="0" containsBlank="1" containsNumber="1" minValue="0.5" maxValue="52568"/>
    </cacheField>
    <cacheField name="2017/18" numFmtId="0">
      <sharedItems containsString="0" containsBlank="1" containsNumber="1" minValue="0" maxValue="165718"/>
    </cacheField>
    <cacheField name="2018/19" numFmtId="0">
      <sharedItems containsString="0" containsBlank="1" containsNumber="1" containsInteger="1" minValue="1" maxValue="66075"/>
    </cacheField>
    <cacheField name="2019/20" numFmtId="0">
      <sharedItems containsString="0" containsBlank="1" containsNumber="1" minValue="0.3" maxValue="138109"/>
    </cacheField>
    <cacheField name="Grand Total" numFmtId="0">
      <sharedItems containsSemiMixedTypes="0" containsString="0" containsNumber="1" minValue="0" maxValue="5845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 Tilney" refreshedDate="44498.501824884261" createdVersion="7" refreshedVersion="7" minRefreshableVersion="3" recordCount="267" xr:uid="{00000000-000A-0000-FFFF-FFFF05000000}">
  <cacheSource type="worksheet">
    <worksheetSource ref="Q3:X270" sheet=".xlsx].xlsx]ESCR" r:id="rId2"/>
  </cacheSource>
  <cacheFields count="9">
    <cacheField name="Key" numFmtId="0">
      <sharedItems containsSemiMixedTypes="0" containsString="0" containsNumber="1" containsInteger="1" minValue="1" maxValue="8" count="8">
        <n v="2"/>
        <n v="4"/>
        <n v="3"/>
        <n v="5"/>
        <n v="6"/>
        <n v="7"/>
        <n v="1"/>
        <n v="8"/>
      </sharedItems>
    </cacheField>
    <cacheField name="Row Labels" numFmtId="0">
      <sharedItems/>
    </cacheField>
    <cacheField name="Species" numFmtId="0">
      <sharedItems count="253">
        <s v="Catshark"/>
        <s v="Octopus"/>
        <s v="Shortsnouted lancetfish"/>
        <s v="Subantarctic ruby prawn"/>
        <s v="Deepsea anemone"/>
        <s v="Fangtooth"/>
        <s v="Anemones"/>
        <s v="Antipathes spp."/>
        <s v="Banded bellowsfish"/>
        <s v="Barracudina"/>
        <s v="Blue cusk eel"/>
        <s v="Basketwork eel"/>
        <s v="Bellowsfish"/>
        <s v="Black javelinfish"/>
        <s v="Benthoctopus spp."/>
        <s v="Bluenose"/>
        <s v="Black oreo"/>
        <s v="Bamboo coral"/>
        <s v="Brisingida (Order)"/>
        <s v="Seal shark"/>
        <s v="Black slickhead"/>
        <s v="Big-scale pomfret"/>
        <s v="Smooth deepsea skate"/>
        <s v="Benthodytes sp."/>
        <s v="Bathypathes spp."/>
        <s v="Prickly deepsea skate"/>
        <s v="Alfonsino"/>
        <s v="Alfonsino &amp; long-finned beryx"/>
        <s v="Brown brotula"/>
        <s v="White brotula"/>
        <s v="Humpback rattail (slender rattail)"/>
        <s v="Coral rubble"/>
        <s v="Coral rubble - dead"/>
        <s v="Stony branching corals"/>
        <s v="Small banded rattail"/>
        <s v="Cardinalfish"/>
        <s v="Banded rattail"/>
        <s v="Viper fish"/>
        <s v="Red crab"/>
        <s v="Giant chimaera"/>
        <s v="Chimaera spp."/>
        <s v="Chimaera, brown"/>
        <s v="Pink frogmouth"/>
        <s v="Roughhead rattail"/>
        <s v="Notable rattail"/>
        <s v="Kaiyomaru rattail"/>
        <s v="Precious coral"/>
        <s v="Coral-like anemones"/>
        <s v="Mahia rattail"/>
        <s v="Coryphaenoides mcmillani"/>
        <s v="Black coral"/>
        <s v="Olivers rattail"/>
        <s v="Conger eel"/>
        <s v="Bonyskull toadfish"/>
        <s v="Coral (unspecified)"/>
        <s v="Bryozoan"/>
        <s v="Crab"/>
        <s v="Sea lily, stalked crinoid"/>
        <s v="Airy finger sponge"/>
        <s v="Serrulate rattail"/>
        <s v="Leafscale gulper shark"/>
        <s v="Manefish"/>
        <s v="Four-rayed rattail"/>
        <s v="Cubehead"/>
        <s v="Stony cup corals"/>
        <s v="Portugese dogfish"/>
        <s v="Smooth skin dogfish"/>
        <s v="Longnose velvet dogfish"/>
        <s v="Desmophyllum dianthus"/>
        <s v="Dealfish"/>
        <s v="Dendrobathypathes spp."/>
        <e v="#N/A"/>
        <s v="Sea urchin"/>
        <s v="Pagurid"/>
        <s v="Discfish"/>
        <s v="Deepwater spiny skate (arctic skate)"/>
        <s v="Deepwater dogfish"/>
        <s v="Deepwater eel"/>
        <s v="Deepwater octopus"/>
        <s v="Gill biter"/>
        <s v="Blackbelly lantern shark"/>
        <s v="White cardinalfish"/>
        <s v="Bigeye cardinalfish"/>
        <s v="Thin tongue cardinalfish"/>
        <s v="Robust cardinalfish"/>
        <s v="Deepsea cardinalfish"/>
        <s v="Epizoanthus spp."/>
        <s v="Deepwater branching coral"/>
        <s v="Red coral"/>
        <s v="Baxters lantern dogfish"/>
        <s v="Lucifer dogfish"/>
        <s v="Brown sabretooth"/>
        <s v="Blue-eye lantern shark"/>
        <s v="Lacey honeycomb sponge"/>
        <s v="Deepsea flathead"/>
        <s v="Fusitriton magellanicus"/>
        <s v="Fragments, bones"/>
        <s v="Filamentous rattail"/>
        <s v="Bushy hard coral"/>
        <s v="Guttigadus globiceps"/>
        <s v="Gigantactis sp"/>
        <s v="Glass sponges"/>
        <s v="Gorgonian coral"/>
        <s v="Gorgonocephalus spp"/>
        <s v="Ghost shark"/>
        <s v="Pale ghost shark"/>
        <s v="Siboga sea pen"/>
        <s v="Hake"/>
        <s v="Abyssal halosaur"/>
        <s v="Hapuku"/>
        <s v="Feathery hydroids"/>
        <s v="Hydroid"/>
        <s v="Prickly anglerfish"/>
        <s v="Johnson's cod"/>
        <s v="Hoki"/>
        <s v="Sea cucumber"/>
        <s v="Trojan starfish"/>
        <s v="Floppy tubular sponge"/>
        <s v="Black ghost shark"/>
        <s v="Hymenaster carnosus"/>
        <s v="Hydrolagus sp"/>
        <s v="Pointynose blue ghost shark"/>
        <s v="Whip-lash squid"/>
        <s v="Black dragonfishes"/>
        <s v="Iridescent coral"/>
        <s v="Bamboo corals"/>
        <s v="Javelin fish"/>
        <s v="Jellyfish"/>
        <s v="King crab"/>
        <s v="Lantern fish"/>
        <s v="New Zealand king crab"/>
        <s v="Long-nosed chimaera"/>
        <s v="Lookdown dory"/>
        <s v="Giant lepidion"/>
        <s v="Leiopathes spp."/>
        <s v="Ling"/>
        <s v="Spiny lace coral"/>
        <s v="Leiopathes secunda"/>
        <s v="Softnose skate (longtail skate)"/>
        <s v="Lyconus sp"/>
        <s v="Finless flounder"/>
        <s v="Ridge scaled rattail"/>
        <s v="Bigscale blacksmelt"/>
        <s v="Humpback anglerfish"/>
        <s v="Warty squid"/>
        <s v="Munida unidentified"/>
        <s v="Madrepora oculata"/>
        <s v="Morid cods"/>
        <s v="Starfish"/>
        <s v="Melanostomiidae"/>
        <s v="Mud"/>
        <s v="Natant decapod"/>
        <s v="Brodie's king crab"/>
        <s v="Spider prawns"/>
        <s v="Giant red mysid"/>
        <s v="Duckbill eel"/>
        <s v="NZ southern arrow squid"/>
        <s v="Oilfish"/>
        <s v="Sponges"/>
        <s v="Ophiuroid (brittle star)"/>
        <s v="Umbrella octopus"/>
        <s v="Octopoteuthis spp."/>
        <s v="Orange roughy"/>
        <s v="Other sharks and dogs"/>
        <s v="Skate  other"/>
        <s v="Bubblegum coral"/>
        <s v="Prickly dogfish"/>
        <s v="False frostfish"/>
        <s v="Scarlet prawn"/>
        <s v="Lighthouse fish"/>
        <s v="Plunket's shark"/>
        <s v="Polychelidae"/>
        <s v="Primnoa spp."/>
        <s v="Pseudostichopus mollis"/>
        <s v="Proserpinaster neozelanicus"/>
        <s v="Purple sea pen"/>
        <s v="Prawn killer"/>
        <s v="Geometric star"/>
        <s v="Longnosed deepsea skate"/>
        <s v="Pholidoteuthis boschmai"/>
        <s v="Psychrolutes"/>
        <s v="Pyrosoma atlanticum"/>
        <s v="Ragfish"/>
        <s v="Rattails"/>
        <s v="Rays bream"/>
        <s v="Rubyfish"/>
        <s v="Widenosed chimaera"/>
        <s v="Ribaldo"/>
        <s v="Rocks stones"/>
        <s v="Rotund cardinalfish"/>
        <s v="Rough skate"/>
        <s v="Rudderfish"/>
        <s v="Salps"/>
        <s v="Bigscaled brown slickhead"/>
        <s v="Spineback"/>
        <s v="Swollenhead conger"/>
        <s v="Seadevil"/>
        <s v="Silver dory"/>
        <s v="Sediment"/>
        <s v="Seaweed"/>
        <s v="Spinyfin"/>
        <s v="Stony corals"/>
        <s v="Slickhead"/>
        <s v="Slender roughy"/>
        <s v="Small-headed cod"/>
        <s v="Spiny masking crab"/>
        <s v="Shovelnose spiny dogfish"/>
        <s v="Snipefish"/>
        <s v="Spiky oreo"/>
        <s v="Solaster torulatus"/>
        <s v="Spiny dogfish"/>
        <s v="Sea perch"/>
        <s v="Spider crab"/>
        <s v="Scopelosaurus sp"/>
        <s v="Arrow squid"/>
        <s v="Silver roughy"/>
        <s v="Smooth skate"/>
        <s v="Smallscaled brown slickhead"/>
        <s v="Smooth oreo"/>
        <s v="Giant stargazer"/>
        <s v="Solitary bowl coral"/>
        <s v="Solenosmilia variabilis"/>
        <s v="Tam O shanter urchin"/>
        <s v="Dana octopus squid"/>
        <s v="Squaretail"/>
        <s v="Encrusting long polyps, coral"/>
        <s v="Toadfish"/>
        <s v="Dark toadfish"/>
        <s v="Pale toadfish"/>
        <s v="Cape scorpionfish"/>
        <s v="Velvet rattail"/>
        <s v="Todarodes filippovae"/>
        <s v="Tubbia tasmanica"/>
        <s v="Unidentifiable"/>
        <s v="Unidentified"/>
        <s v="Any and all unidentified species"/>
        <s v="Sea urchin other"/>
        <s v="Violet cod"/>
        <s v="Deep sea spider crab"/>
        <s v="Violet squid"/>
        <s v="Unicorn rattail"/>
        <s v="White rattail"/>
        <s v="Witch"/>
        <s v="Wood"/>
        <s v="Warty oreo"/>
        <s v="White warehou"/>
        <s v="Velvet dogfish"/>
        <s v="Scalloped dealfish"/>
        <s v="Rubbish fishing glass"/>
        <s v="Rubbish fishing other"/>
        <s v="Rubbish fishing textiles"/>
        <s v="Rubbish household plastics"/>
        <s v="Rat-tail star"/>
      </sharedItems>
    </cacheField>
    <cacheField name="2015/16" numFmtId="0">
      <sharedItems containsString="0" containsBlank="1" containsNumber="1" minValue="0.1" maxValue="1814528"/>
    </cacheField>
    <cacheField name="2016/17" numFmtId="0">
      <sharedItems containsString="0" containsBlank="1" containsNumber="1" minValue="0.5" maxValue="962163"/>
    </cacheField>
    <cacheField name="2017/18" numFmtId="0">
      <sharedItems containsString="0" containsBlank="1" containsNumber="1" containsInteger="1" minValue="1" maxValue="468397"/>
    </cacheField>
    <cacheField name="2018/19" numFmtId="0">
      <sharedItems containsString="0" containsBlank="1" containsNumber="1" minValue="0" maxValue="2076191"/>
    </cacheField>
    <cacheField name="2019/20" numFmtId="0">
      <sharedItems containsString="0" containsBlank="1" containsNumber="1" minValue="0" maxValue="1551389"/>
    </cacheField>
    <cacheField name="Grand Total" numFmtId="0">
      <sharedItems containsSemiMixedTypes="0" containsString="0" containsNumber="1" minValue="0" maxValue="687266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96">
  <r>
    <x v="0"/>
    <s v="TWL"/>
    <s v="ORH"/>
    <x v="0"/>
    <s v="ORH7A"/>
    <n v="22.2"/>
    <n v="2"/>
  </r>
  <r>
    <x v="0"/>
    <s v="TWL"/>
    <s v="ORH"/>
    <x v="0"/>
    <s v="Westpac Bank"/>
    <n v="8"/>
    <n v="1"/>
  </r>
  <r>
    <x v="0"/>
    <s v="TWL"/>
    <s v="ORH"/>
    <x v="1"/>
    <s v="Westpac Bank"/>
    <n v="1"/>
    <n v="1"/>
  </r>
  <r>
    <x v="0"/>
    <s v="TWL"/>
    <s v="ORH"/>
    <x v="2"/>
    <s v="ORH7A"/>
    <n v="7"/>
    <n v="1"/>
  </r>
  <r>
    <x v="0"/>
    <s v="TWL"/>
    <s v="ORH"/>
    <x v="3"/>
    <s v="ORH7A"/>
    <n v="1"/>
    <n v="1"/>
  </r>
  <r>
    <x v="0"/>
    <s v="TWL"/>
    <s v="ORH"/>
    <x v="4"/>
    <s v="ORH7A"/>
    <n v="2"/>
    <n v="1"/>
  </r>
  <r>
    <x v="0"/>
    <s v="TWL"/>
    <s v="ORH"/>
    <x v="5"/>
    <s v="ORH7A"/>
    <n v="1"/>
    <n v="1"/>
  </r>
  <r>
    <x v="0"/>
    <s v="TWL"/>
    <s v="ORH"/>
    <x v="5"/>
    <s v="Westpac Bank"/>
    <n v="1"/>
    <n v="1"/>
  </r>
  <r>
    <x v="0"/>
    <s v="TWL"/>
    <s v="ORH"/>
    <x v="6"/>
    <s v="ORH7A"/>
    <n v="156"/>
    <n v="3"/>
  </r>
  <r>
    <x v="0"/>
    <s v="TWL"/>
    <s v="ORH"/>
    <x v="6"/>
    <s v="Westpac Bank"/>
    <n v="235"/>
    <n v="3"/>
  </r>
  <r>
    <x v="0"/>
    <s v="TWL"/>
    <s v="ORH"/>
    <x v="7"/>
    <s v="Westpac Bank"/>
    <n v="44"/>
    <n v="1"/>
  </r>
  <r>
    <x v="0"/>
    <s v="TWL"/>
    <s v="ORH"/>
    <x v="8"/>
    <s v="ORH7A"/>
    <n v="0.1"/>
    <n v="1"/>
  </r>
  <r>
    <x v="0"/>
    <s v="TWL"/>
    <s v="ORH"/>
    <x v="9"/>
    <s v="Westpac Bank"/>
    <n v="30"/>
    <n v="1"/>
  </r>
  <r>
    <x v="0"/>
    <s v="TWL"/>
    <s v="ORH"/>
    <x v="10"/>
    <s v="ORH7A"/>
    <n v="71"/>
    <n v="3"/>
  </r>
  <r>
    <x v="0"/>
    <s v="TWL"/>
    <s v="ORH"/>
    <x v="10"/>
    <s v="Westpac Bank"/>
    <n v="9"/>
    <n v="2"/>
  </r>
  <r>
    <x v="0"/>
    <s v="TWL"/>
    <s v="ORH"/>
    <x v="11"/>
    <s v="ORH7A"/>
    <n v="1404"/>
    <n v="3"/>
  </r>
  <r>
    <x v="0"/>
    <s v="TWL"/>
    <s v="ORH"/>
    <x v="11"/>
    <s v="Westpac Bank"/>
    <n v="537"/>
    <n v="4"/>
  </r>
  <r>
    <x v="0"/>
    <s v="TWL"/>
    <s v="ORH"/>
    <x v="12"/>
    <s v="ORH7A"/>
    <n v="419"/>
    <n v="1"/>
  </r>
  <r>
    <x v="0"/>
    <s v="TWL"/>
    <s v="ORH"/>
    <x v="12"/>
    <s v="Westpac Bank"/>
    <n v="1"/>
    <n v="1"/>
  </r>
  <r>
    <x v="0"/>
    <s v="TWL"/>
    <s v="ORH"/>
    <x v="13"/>
    <s v="Westpac Bank"/>
    <n v="3"/>
    <n v="1"/>
  </r>
  <r>
    <x v="0"/>
    <s v="TWL"/>
    <s v="ORH"/>
    <x v="14"/>
    <s v="Westpac Bank"/>
    <n v="1"/>
    <n v="1"/>
  </r>
  <r>
    <x v="0"/>
    <s v="TWL"/>
    <s v="ORH"/>
    <x v="15"/>
    <s v="Westpac Bank"/>
    <n v="2"/>
    <n v="1"/>
  </r>
  <r>
    <x v="0"/>
    <s v="TWL"/>
    <s v="ORH"/>
    <x v="16"/>
    <s v="ORH7A"/>
    <n v="1"/>
    <n v="1"/>
  </r>
  <r>
    <x v="0"/>
    <s v="TWL"/>
    <s v="ORH"/>
    <x v="17"/>
    <s v="ORH7A"/>
    <n v="52"/>
    <n v="2"/>
  </r>
  <r>
    <x v="0"/>
    <s v="TWL"/>
    <s v="ORH"/>
    <x v="17"/>
    <s v="Westpac Bank"/>
    <n v="38"/>
    <n v="2"/>
  </r>
  <r>
    <x v="0"/>
    <s v="TWL"/>
    <s v="ORH"/>
    <x v="18"/>
    <s v="ORH7A"/>
    <n v="9"/>
    <n v="1"/>
  </r>
  <r>
    <x v="0"/>
    <s v="TWL"/>
    <s v="ORH"/>
    <x v="18"/>
    <s v="Westpac Bank"/>
    <n v="3"/>
    <n v="1"/>
  </r>
  <r>
    <x v="0"/>
    <s v="TWL"/>
    <s v="ORH"/>
    <x v="19"/>
    <s v="ORH7A"/>
    <n v="1"/>
    <n v="1"/>
  </r>
  <r>
    <x v="0"/>
    <s v="TWL"/>
    <s v="ORH"/>
    <x v="19"/>
    <s v="Westpac Bank"/>
    <n v="2"/>
    <n v="1"/>
  </r>
  <r>
    <x v="0"/>
    <s v="TWL"/>
    <s v="ORH"/>
    <x v="20"/>
    <s v="Westpac Bank"/>
    <n v="8"/>
    <n v="1"/>
  </r>
  <r>
    <x v="0"/>
    <s v="TWL"/>
    <s v="ORH"/>
    <x v="21"/>
    <s v="ORH7A"/>
    <n v="19"/>
    <n v="3"/>
  </r>
  <r>
    <x v="0"/>
    <s v="TWL"/>
    <s v="ORH"/>
    <x v="21"/>
    <s v="Westpac Bank"/>
    <n v="19"/>
    <n v="3"/>
  </r>
  <r>
    <x v="0"/>
    <s v="TWL"/>
    <s v="ORH"/>
    <x v="22"/>
    <s v="ORH7A"/>
    <n v="20"/>
    <n v="2"/>
  </r>
  <r>
    <x v="0"/>
    <s v="TWL"/>
    <s v="ORH"/>
    <x v="22"/>
    <s v="Westpac Bank"/>
    <n v="3"/>
    <n v="1"/>
  </r>
  <r>
    <x v="0"/>
    <s v="TWL"/>
    <s v="ORH"/>
    <x v="23"/>
    <s v="ORH7A"/>
    <n v="0.7"/>
    <n v="1"/>
  </r>
  <r>
    <x v="0"/>
    <s v="TWL"/>
    <s v="ORH"/>
    <x v="23"/>
    <s v="Westpac Bank"/>
    <n v="1.6"/>
    <n v="3"/>
  </r>
  <r>
    <x v="0"/>
    <s v="TWL"/>
    <s v="ORH"/>
    <x v="24"/>
    <s v="ORH7A"/>
    <n v="2"/>
    <n v="1"/>
  </r>
  <r>
    <x v="0"/>
    <s v="TWL"/>
    <s v="ORH"/>
    <x v="25"/>
    <s v="Westpac Bank"/>
    <n v="4"/>
    <n v="1"/>
  </r>
  <r>
    <x v="0"/>
    <s v="TWL"/>
    <s v="ORH"/>
    <x v="26"/>
    <s v="ORH7A"/>
    <n v="3"/>
    <n v="1"/>
  </r>
  <r>
    <x v="0"/>
    <s v="TWL"/>
    <s v="ORH"/>
    <x v="26"/>
    <s v="Westpac Bank"/>
    <n v="4"/>
    <n v="1"/>
  </r>
  <r>
    <x v="0"/>
    <s v="TWL"/>
    <s v="ORH"/>
    <x v="27"/>
    <s v="ORH7A"/>
    <n v="1"/>
    <n v="1"/>
  </r>
  <r>
    <x v="0"/>
    <s v="TWL"/>
    <s v="ORH"/>
    <x v="28"/>
    <s v="Westpac Bank"/>
    <n v="1"/>
    <n v="1"/>
  </r>
  <r>
    <x v="0"/>
    <s v="TWL"/>
    <s v="ORH"/>
    <x v="29"/>
    <s v="ORH7A"/>
    <n v="2426"/>
    <n v="3"/>
  </r>
  <r>
    <x v="0"/>
    <s v="TWL"/>
    <s v="ORH"/>
    <x v="29"/>
    <s v="Westpac Bank"/>
    <n v="48"/>
    <n v="2"/>
  </r>
  <r>
    <x v="0"/>
    <s v="TWL"/>
    <s v="ORH"/>
    <x v="30"/>
    <s v="ORH7A"/>
    <n v="134"/>
    <n v="1"/>
  </r>
  <r>
    <x v="0"/>
    <s v="TWL"/>
    <s v="ORH"/>
    <x v="30"/>
    <s v="Westpac Bank"/>
    <n v="41"/>
    <n v="1"/>
  </r>
  <r>
    <x v="0"/>
    <s v="TWL"/>
    <s v="ORH"/>
    <x v="31"/>
    <s v="ORH7A"/>
    <n v="2140"/>
    <n v="3"/>
  </r>
  <r>
    <x v="0"/>
    <s v="TWL"/>
    <s v="ORH"/>
    <x v="31"/>
    <s v="Westpac Bank"/>
    <n v="668"/>
    <n v="3"/>
  </r>
  <r>
    <x v="0"/>
    <s v="TWL"/>
    <s v="ORH"/>
    <x v="32"/>
    <s v="ORH7A"/>
    <n v="1129"/>
    <n v="3"/>
  </r>
  <r>
    <x v="0"/>
    <s v="TWL"/>
    <s v="ORH"/>
    <x v="32"/>
    <s v="Westpac Bank"/>
    <n v="194"/>
    <n v="4"/>
  </r>
  <r>
    <x v="0"/>
    <s v="TWL"/>
    <s v="ORH"/>
    <x v="33"/>
    <s v="Westpac Bank"/>
    <n v="0.5"/>
    <n v="1"/>
  </r>
  <r>
    <x v="0"/>
    <s v="TWL"/>
    <s v="ORH"/>
    <x v="34"/>
    <s v="ORH7A"/>
    <n v="29"/>
    <n v="2"/>
  </r>
  <r>
    <x v="0"/>
    <s v="TWL"/>
    <s v="ORH"/>
    <x v="34"/>
    <s v="Westpac Bank"/>
    <n v="4"/>
    <n v="1"/>
  </r>
  <r>
    <x v="0"/>
    <s v="TWL"/>
    <s v="ORH"/>
    <x v="35"/>
    <s v="ORH7A"/>
    <n v="1"/>
    <n v="1"/>
  </r>
  <r>
    <x v="0"/>
    <s v="TWL"/>
    <s v="ORH"/>
    <x v="35"/>
    <s v="Westpac Bank"/>
    <n v="1"/>
    <n v="1"/>
  </r>
  <r>
    <x v="0"/>
    <s v="TWL"/>
    <s v="ORH"/>
    <x v="36"/>
    <s v="ORH7A"/>
    <n v="1"/>
    <n v="1"/>
  </r>
  <r>
    <x v="0"/>
    <s v="TWL"/>
    <s v="ORH"/>
    <x v="37"/>
    <s v="ORH7A"/>
    <n v="10"/>
    <n v="1"/>
  </r>
  <r>
    <x v="0"/>
    <s v="TWL"/>
    <s v="ORH"/>
    <x v="37"/>
    <s v="Westpac Bank"/>
    <n v="5"/>
    <n v="1"/>
  </r>
  <r>
    <x v="0"/>
    <s v="TWL"/>
    <s v="ORH"/>
    <x v="38"/>
    <s v="Westpac Bank"/>
    <n v="1515"/>
    <n v="1"/>
  </r>
  <r>
    <x v="0"/>
    <s v="TWL"/>
    <s v="ORH"/>
    <x v="39"/>
    <s v="Westpac Bank"/>
    <n v="1"/>
    <n v="1"/>
  </r>
  <r>
    <x v="0"/>
    <s v="TWL"/>
    <s v="ORH"/>
    <x v="40"/>
    <s v="ORH7A"/>
    <n v="1"/>
    <n v="1"/>
  </r>
  <r>
    <x v="0"/>
    <s v="TWL"/>
    <s v="ORH"/>
    <x v="41"/>
    <s v="ORH7A"/>
    <n v="5"/>
    <n v="2"/>
  </r>
  <r>
    <x v="0"/>
    <s v="TWL"/>
    <s v="ORH"/>
    <x v="41"/>
    <s v="Westpac Bank"/>
    <n v="3"/>
    <n v="1"/>
  </r>
  <r>
    <x v="0"/>
    <s v="TWL"/>
    <s v="ORH"/>
    <x v="42"/>
    <s v="Westpac Bank"/>
    <n v="2"/>
    <n v="1"/>
  </r>
  <r>
    <x v="0"/>
    <s v="TWL"/>
    <s v="ORH"/>
    <x v="43"/>
    <s v="ORH7A"/>
    <n v="2"/>
    <n v="1"/>
  </r>
  <r>
    <x v="0"/>
    <s v="TWL"/>
    <s v="ORH"/>
    <x v="44"/>
    <s v="Westpac Bank"/>
    <n v="27"/>
    <n v="1"/>
  </r>
  <r>
    <x v="0"/>
    <s v="TWL"/>
    <s v="ORH"/>
    <x v="45"/>
    <s v="ORH7A"/>
    <n v="2.2999999999999998"/>
    <n v="1"/>
  </r>
  <r>
    <x v="0"/>
    <s v="TWL"/>
    <s v="ORH"/>
    <x v="45"/>
    <s v="Westpac Bank"/>
    <n v="0.1"/>
    <n v="1"/>
  </r>
  <r>
    <x v="0"/>
    <s v="TWL"/>
    <s v="ORH"/>
    <x v="46"/>
    <s v="ORH7A"/>
    <n v="23"/>
    <n v="2"/>
  </r>
  <r>
    <x v="0"/>
    <s v="TWL"/>
    <s v="ORH"/>
    <x v="47"/>
    <s v="ORH7A"/>
    <n v="1.2"/>
    <n v="1"/>
  </r>
  <r>
    <x v="0"/>
    <s v="TWL"/>
    <s v="ORH"/>
    <x v="47"/>
    <s v="Westpac Bank"/>
    <n v="0.3"/>
    <n v="1"/>
  </r>
  <r>
    <x v="0"/>
    <s v="TWL"/>
    <s v="ORH"/>
    <x v="48"/>
    <s v="ORH7A"/>
    <n v="579"/>
    <n v="3"/>
  </r>
  <r>
    <x v="0"/>
    <s v="TWL"/>
    <s v="ORH"/>
    <x v="48"/>
    <s v="Westpac Bank"/>
    <n v="206"/>
    <n v="4"/>
  </r>
  <r>
    <x v="0"/>
    <s v="TWL"/>
    <s v="ORH"/>
    <x v="49"/>
    <s v="Westpac Bank"/>
    <n v="1"/>
    <n v="1"/>
  </r>
  <r>
    <x v="0"/>
    <s v="TWL"/>
    <s v="ORH"/>
    <x v="50"/>
    <s v="ORH7A"/>
    <n v="2"/>
    <n v="1"/>
  </r>
  <r>
    <x v="0"/>
    <s v="TWL"/>
    <s v="ORH"/>
    <x v="51"/>
    <s v="ORH7A"/>
    <n v="2"/>
    <n v="1"/>
  </r>
  <r>
    <x v="0"/>
    <s v="TWL"/>
    <s v="ORH"/>
    <x v="52"/>
    <s v="Westpac Bank"/>
    <n v="2"/>
    <n v="1"/>
  </r>
  <r>
    <x v="0"/>
    <s v="TWL"/>
    <s v="ORH"/>
    <x v="53"/>
    <s v="Westpac Bank"/>
    <n v="0.2"/>
    <n v="1"/>
  </r>
  <r>
    <x v="0"/>
    <s v="TWL"/>
    <s v="ORH"/>
    <x v="54"/>
    <s v="ORH7A"/>
    <n v="17"/>
    <n v="2"/>
  </r>
  <r>
    <x v="0"/>
    <s v="TWL"/>
    <s v="ORH"/>
    <x v="54"/>
    <s v="Westpac Bank"/>
    <n v="5"/>
    <n v="1"/>
  </r>
  <r>
    <x v="0"/>
    <s v="TWL"/>
    <s v="ORH"/>
    <x v="55"/>
    <s v="ORH7A"/>
    <n v="15"/>
    <n v="1"/>
  </r>
  <r>
    <x v="0"/>
    <s v="TWL"/>
    <s v="ORH"/>
    <x v="55"/>
    <s v="Westpac Bank"/>
    <n v="5"/>
    <n v="1"/>
  </r>
  <r>
    <x v="0"/>
    <s v="TWL"/>
    <s v="ORH"/>
    <x v="56"/>
    <s v="ORH7A"/>
    <n v="3"/>
    <n v="1"/>
  </r>
  <r>
    <x v="0"/>
    <s v="TWL"/>
    <s v="ORH"/>
    <x v="56"/>
    <s v="Westpac Bank"/>
    <n v="7"/>
    <n v="1"/>
  </r>
  <r>
    <x v="0"/>
    <s v="TWL"/>
    <s v="ORH"/>
    <x v="57"/>
    <s v="ORH7A"/>
    <n v="139"/>
    <n v="3"/>
  </r>
  <r>
    <x v="0"/>
    <s v="TWL"/>
    <s v="ORH"/>
    <x v="57"/>
    <s v="Westpac Bank"/>
    <n v="15"/>
    <n v="2"/>
  </r>
  <r>
    <x v="0"/>
    <s v="TWL"/>
    <s v="ORH"/>
    <x v="58"/>
    <s v="ORH7A"/>
    <n v="50"/>
    <n v="1"/>
  </r>
  <r>
    <x v="0"/>
    <s v="TWL"/>
    <s v="ORH"/>
    <x v="59"/>
    <s v="ORH7A"/>
    <n v="1224"/>
    <n v="3"/>
  </r>
  <r>
    <x v="0"/>
    <s v="TWL"/>
    <s v="ORH"/>
    <x v="59"/>
    <s v="Westpac Bank"/>
    <n v="17"/>
    <n v="2"/>
  </r>
  <r>
    <x v="0"/>
    <s v="TWL"/>
    <s v="ORH"/>
    <x v="60"/>
    <s v="ORH7A"/>
    <n v="1155"/>
    <n v="3"/>
  </r>
  <r>
    <x v="0"/>
    <s v="TWL"/>
    <s v="ORH"/>
    <x v="60"/>
    <s v="Westpac Bank"/>
    <n v="52"/>
    <n v="5"/>
  </r>
  <r>
    <x v="0"/>
    <s v="TWL"/>
    <s v="ORH"/>
    <x v="61"/>
    <s v="ORH7A"/>
    <n v="0.9"/>
    <n v="2"/>
  </r>
  <r>
    <x v="0"/>
    <s v="TWL"/>
    <s v="ORH"/>
    <x v="62"/>
    <s v="ORH7A"/>
    <n v="2933"/>
    <n v="3"/>
  </r>
  <r>
    <x v="0"/>
    <s v="TWL"/>
    <s v="ORH"/>
    <x v="62"/>
    <s v="Westpac Bank"/>
    <n v="731"/>
    <n v="4"/>
  </r>
  <r>
    <x v="0"/>
    <s v="TWL"/>
    <s v="ORH"/>
    <x v="63"/>
    <s v="ORH7A"/>
    <n v="4"/>
    <n v="1"/>
  </r>
  <r>
    <x v="0"/>
    <s v="TWL"/>
    <s v="ORH"/>
    <x v="64"/>
    <s v="ORH7A"/>
    <n v="10"/>
    <n v="1"/>
  </r>
  <r>
    <x v="0"/>
    <s v="TWL"/>
    <s v="ORH"/>
    <x v="64"/>
    <s v="Westpac Bank"/>
    <n v="1"/>
    <n v="1"/>
  </r>
  <r>
    <x v="0"/>
    <s v="TWL"/>
    <s v="ORH"/>
    <x v="65"/>
    <s v="ORH7A"/>
    <n v="5"/>
    <n v="1"/>
  </r>
  <r>
    <x v="0"/>
    <s v="TWL"/>
    <s v="ORH"/>
    <x v="65"/>
    <s v="Westpac Bank"/>
    <n v="3"/>
    <n v="1"/>
  </r>
  <r>
    <x v="0"/>
    <s v="TWL"/>
    <s v="ORH"/>
    <x v="66"/>
    <s v="ORH7A"/>
    <n v="2.2999999999999998"/>
    <n v="1"/>
  </r>
  <r>
    <x v="0"/>
    <s v="TWL"/>
    <s v="ORH"/>
    <x v="67"/>
    <s v="ORH7A"/>
    <n v="10"/>
    <n v="1"/>
  </r>
  <r>
    <x v="0"/>
    <s v="TWL"/>
    <s v="ORH"/>
    <x v="68"/>
    <s v="Westpac Bank"/>
    <n v="0.2"/>
    <n v="1"/>
  </r>
  <r>
    <x v="0"/>
    <s v="TWL"/>
    <s v="ORH"/>
    <x v="69"/>
    <s v="ORH7A"/>
    <n v="110"/>
    <n v="3"/>
  </r>
  <r>
    <x v="0"/>
    <s v="TWL"/>
    <s v="ORH"/>
    <x v="69"/>
    <s v="Westpac Bank"/>
    <n v="55"/>
    <n v="1"/>
  </r>
  <r>
    <x v="0"/>
    <s v="TWL"/>
    <s v="ORH"/>
    <x v="70"/>
    <s v="ORH7A"/>
    <n v="55"/>
    <n v="2"/>
  </r>
  <r>
    <x v="0"/>
    <s v="TWL"/>
    <s v="ORH"/>
    <x v="71"/>
    <s v="Westpac Bank"/>
    <n v="7"/>
    <n v="2"/>
  </r>
  <r>
    <x v="0"/>
    <s v="TWL"/>
    <s v="ORH"/>
    <x v="72"/>
    <s v="ORH7A"/>
    <n v="2"/>
    <n v="1"/>
  </r>
  <r>
    <x v="0"/>
    <s v="TWL"/>
    <s v="ORH"/>
    <x v="73"/>
    <s v="ORH7A"/>
    <n v="825"/>
    <n v="3"/>
  </r>
  <r>
    <x v="0"/>
    <s v="TWL"/>
    <s v="ORH"/>
    <x v="73"/>
    <s v="Westpac Bank"/>
    <n v="232"/>
    <n v="3"/>
  </r>
  <r>
    <x v="0"/>
    <s v="TWL"/>
    <s v="ORH"/>
    <x v="74"/>
    <s v="ORH7A"/>
    <n v="4"/>
    <n v="1"/>
  </r>
  <r>
    <x v="0"/>
    <s v="TWL"/>
    <s v="ORH"/>
    <x v="75"/>
    <s v="ORH7A"/>
    <n v="3"/>
    <n v="1"/>
  </r>
  <r>
    <x v="0"/>
    <s v="TWL"/>
    <s v="ORH"/>
    <x v="76"/>
    <s v="Westpac Bank"/>
    <n v="1.9"/>
    <n v="1"/>
  </r>
  <r>
    <x v="0"/>
    <s v="TWL"/>
    <s v="ORH"/>
    <x v="77"/>
    <s v="ORH7A"/>
    <n v="14"/>
    <n v="1"/>
  </r>
  <r>
    <x v="0"/>
    <s v="TWL"/>
    <s v="ORH"/>
    <x v="78"/>
    <s v="ORH7A"/>
    <n v="2"/>
    <n v="1"/>
  </r>
  <r>
    <x v="0"/>
    <s v="TWL"/>
    <s v="ORH"/>
    <x v="79"/>
    <s v="ORH7A"/>
    <n v="28"/>
    <n v="2"/>
  </r>
  <r>
    <x v="0"/>
    <s v="TWL"/>
    <s v="ORH"/>
    <x v="79"/>
    <s v="Westpac Bank"/>
    <n v="10"/>
    <n v="1"/>
  </r>
  <r>
    <x v="0"/>
    <s v="TWL"/>
    <s v="ORH"/>
    <x v="80"/>
    <s v="Westpac Bank"/>
    <n v="0.3"/>
    <n v="1"/>
  </r>
  <r>
    <x v="0"/>
    <s v="TWL"/>
    <s v="ORH"/>
    <x v="81"/>
    <s v="ORH7A"/>
    <n v="5"/>
    <n v="1"/>
  </r>
  <r>
    <x v="0"/>
    <s v="TWL"/>
    <s v="ORH"/>
    <x v="82"/>
    <s v="ORH7A"/>
    <n v="25"/>
    <n v="1"/>
  </r>
  <r>
    <x v="0"/>
    <s v="TWL"/>
    <s v="ORH"/>
    <x v="83"/>
    <s v="ORH7A"/>
    <n v="5"/>
    <n v="1"/>
  </r>
  <r>
    <x v="0"/>
    <s v="TWL"/>
    <s v="ORH"/>
    <x v="83"/>
    <s v="Westpac Bank"/>
    <n v="1"/>
    <n v="1"/>
  </r>
  <r>
    <x v="0"/>
    <s v="TWL"/>
    <s v="ORH"/>
    <x v="84"/>
    <s v="ORH7A"/>
    <n v="9"/>
    <n v="1"/>
  </r>
  <r>
    <x v="0"/>
    <s v="TWL"/>
    <s v="ORH"/>
    <x v="85"/>
    <s v="Westpac Bank"/>
    <n v="24"/>
    <n v="1"/>
  </r>
  <r>
    <x v="0"/>
    <s v="TWL"/>
    <s v="ORH"/>
    <x v="86"/>
    <s v="ORH7A"/>
    <n v="587"/>
    <n v="1"/>
  </r>
  <r>
    <x v="0"/>
    <s v="TWL"/>
    <s v="ORH"/>
    <x v="86"/>
    <s v="Westpac Bank"/>
    <n v="347"/>
    <n v="1"/>
  </r>
  <r>
    <x v="0"/>
    <s v="TWL"/>
    <s v="ORH"/>
    <x v="87"/>
    <s v="ORH7A"/>
    <n v="3"/>
    <n v="2"/>
  </r>
  <r>
    <x v="0"/>
    <s v="TWL"/>
    <s v="ORH"/>
    <x v="88"/>
    <s v="ORH7A"/>
    <n v="1"/>
    <n v="1"/>
  </r>
  <r>
    <x v="0"/>
    <s v="TWL"/>
    <s v="ORH"/>
    <x v="88"/>
    <s v="Westpac Bank"/>
    <n v="1"/>
    <n v="1"/>
  </r>
  <r>
    <x v="0"/>
    <s v="TWL"/>
    <s v="ORH"/>
    <x v="89"/>
    <s v="Westpac Bank"/>
    <n v="8"/>
    <n v="1"/>
  </r>
  <r>
    <x v="0"/>
    <s v="TWL"/>
    <s v="ORH"/>
    <x v="90"/>
    <s v="Westpac Bank"/>
    <n v="1"/>
    <n v="1"/>
  </r>
  <r>
    <x v="0"/>
    <s v="TWL"/>
    <s v="ORH"/>
    <x v="91"/>
    <s v="Westpac Bank"/>
    <n v="3"/>
    <n v="1"/>
  </r>
  <r>
    <x v="0"/>
    <s v="TWL"/>
    <s v="ORH"/>
    <x v="92"/>
    <s v="ORH7A"/>
    <n v="3"/>
    <n v="2"/>
  </r>
  <r>
    <x v="0"/>
    <s v="TWL"/>
    <s v="ORH"/>
    <x v="92"/>
    <s v="Westpac Bank"/>
    <n v="1"/>
    <n v="1"/>
  </r>
  <r>
    <x v="0"/>
    <s v="TWL"/>
    <s v="ORH"/>
    <x v="93"/>
    <s v="ORH7A"/>
    <n v="0.3"/>
    <n v="1"/>
  </r>
  <r>
    <x v="0"/>
    <s v="TWL"/>
    <s v="ORH"/>
    <x v="93"/>
    <s v="Westpac Bank"/>
    <n v="0.1"/>
    <n v="1"/>
  </r>
  <r>
    <x v="0"/>
    <s v="TWL"/>
    <s v="ORH"/>
    <x v="94"/>
    <s v="Westpac Bank"/>
    <n v="1"/>
    <n v="1"/>
  </r>
  <r>
    <x v="0"/>
    <s v="TWL"/>
    <s v="ORH"/>
    <x v="95"/>
    <s v="ORH7A"/>
    <n v="2"/>
    <n v="1"/>
  </r>
  <r>
    <x v="0"/>
    <s v="TWL"/>
    <s v="ORH"/>
    <x v="95"/>
    <s v="Westpac Bank"/>
    <n v="13"/>
    <n v="1"/>
  </r>
  <r>
    <x v="0"/>
    <s v="TWL"/>
    <s v="ORH"/>
    <x v="96"/>
    <s v="ORH7A"/>
    <n v="270212"/>
    <n v="3"/>
  </r>
  <r>
    <x v="0"/>
    <s v="TWL"/>
    <s v="ORH"/>
    <x v="96"/>
    <s v="Westpac Bank"/>
    <n v="329646"/>
    <n v="5"/>
  </r>
  <r>
    <x v="0"/>
    <s v="TWL"/>
    <s v="ORH"/>
    <x v="97"/>
    <s v="ORH7A"/>
    <n v="2257"/>
    <n v="2"/>
  </r>
  <r>
    <x v="0"/>
    <s v="TWL"/>
    <s v="ORH"/>
    <x v="97"/>
    <s v="Westpac Bank"/>
    <n v="2060"/>
    <n v="1"/>
  </r>
  <r>
    <x v="0"/>
    <s v="TWL"/>
    <s v="ORH"/>
    <x v="98"/>
    <s v="ORH7A"/>
    <n v="9"/>
    <n v="1"/>
  </r>
  <r>
    <x v="0"/>
    <s v="TWL"/>
    <s v="ORH"/>
    <x v="99"/>
    <s v="ORH7A"/>
    <n v="3"/>
    <n v="2"/>
  </r>
  <r>
    <x v="0"/>
    <s v="TWL"/>
    <s v="ORH"/>
    <x v="100"/>
    <s v="ORH7A"/>
    <n v="10"/>
    <n v="2"/>
  </r>
  <r>
    <x v="0"/>
    <s v="TWL"/>
    <s v="ORH"/>
    <x v="100"/>
    <s v="Westpac Bank"/>
    <n v="2"/>
    <n v="1"/>
  </r>
  <r>
    <x v="0"/>
    <s v="TWL"/>
    <s v="ORH"/>
    <x v="101"/>
    <s v="ORH7A"/>
    <n v="0.1"/>
    <n v="1"/>
  </r>
  <r>
    <x v="0"/>
    <s v="TWL"/>
    <s v="ORH"/>
    <x v="102"/>
    <s v="Westpac Bank"/>
    <n v="2"/>
    <n v="1"/>
  </r>
  <r>
    <x v="0"/>
    <s v="TWL"/>
    <s v="ORH"/>
    <x v="103"/>
    <s v="ORH7A"/>
    <n v="5"/>
    <n v="1"/>
  </r>
  <r>
    <x v="0"/>
    <s v="TWL"/>
    <s v="ORH"/>
    <x v="104"/>
    <s v="Westpac Bank"/>
    <n v="5"/>
    <n v="1"/>
  </r>
  <r>
    <x v="0"/>
    <s v="TWL"/>
    <s v="ORH"/>
    <x v="105"/>
    <s v="ORH7A"/>
    <n v="2"/>
    <n v="1"/>
  </r>
  <r>
    <x v="0"/>
    <s v="TWL"/>
    <s v="ORH"/>
    <x v="105"/>
    <s v="Westpac Bank"/>
    <n v="1"/>
    <n v="1"/>
  </r>
  <r>
    <x v="0"/>
    <s v="TWL"/>
    <s v="ORH"/>
    <x v="106"/>
    <s v="ORH7A"/>
    <n v="718"/>
    <n v="3"/>
  </r>
  <r>
    <x v="0"/>
    <s v="TWL"/>
    <s v="ORH"/>
    <x v="106"/>
    <s v="Westpac Bank"/>
    <n v="5"/>
    <n v="1"/>
  </r>
  <r>
    <x v="0"/>
    <s v="TWL"/>
    <s v="ORH"/>
    <x v="107"/>
    <s v="ORH7A"/>
    <n v="1"/>
    <n v="1"/>
  </r>
  <r>
    <x v="0"/>
    <s v="TWL"/>
    <s v="ORH"/>
    <x v="107"/>
    <s v="Westpac Bank"/>
    <n v="11"/>
    <n v="2"/>
  </r>
  <r>
    <x v="0"/>
    <s v="TWL"/>
    <s v="ORH"/>
    <x v="108"/>
    <s v="Westpac Bank"/>
    <n v="1"/>
    <n v="1"/>
  </r>
  <r>
    <x v="0"/>
    <s v="TWL"/>
    <s v="ORH"/>
    <x v="109"/>
    <s v="ORH7A"/>
    <n v="7"/>
    <n v="1"/>
  </r>
  <r>
    <x v="0"/>
    <s v="TWL"/>
    <s v="ORH"/>
    <x v="109"/>
    <s v="Westpac Bank"/>
    <n v="3"/>
    <n v="1"/>
  </r>
  <r>
    <x v="0"/>
    <s v="TWL"/>
    <s v="ORH"/>
    <x v="110"/>
    <s v="ORH7A"/>
    <n v="45"/>
    <n v="2"/>
  </r>
  <r>
    <x v="0"/>
    <s v="TWL"/>
    <s v="ORH"/>
    <x v="110"/>
    <s v="Westpac Bank"/>
    <n v="24"/>
    <n v="2"/>
  </r>
  <r>
    <x v="0"/>
    <s v="TWL"/>
    <s v="ORH"/>
    <x v="111"/>
    <s v="ORH7A"/>
    <n v="7"/>
    <n v="1"/>
  </r>
  <r>
    <x v="0"/>
    <s v="TWL"/>
    <s v="ORH"/>
    <x v="111"/>
    <s v="Westpac Bank"/>
    <n v="1"/>
    <n v="1"/>
  </r>
  <r>
    <x v="0"/>
    <s v="TWL"/>
    <s v="ORH"/>
    <x v="112"/>
    <s v="ORH7A"/>
    <n v="1"/>
    <n v="1"/>
  </r>
  <r>
    <x v="0"/>
    <s v="TWL"/>
    <s v="ORH"/>
    <x v="113"/>
    <s v="ORH7A"/>
    <n v="1"/>
    <n v="1"/>
  </r>
  <r>
    <x v="0"/>
    <s v="TWL"/>
    <s v="ORH"/>
    <x v="114"/>
    <s v="ORH7A"/>
    <n v="2947"/>
    <n v="3"/>
  </r>
  <r>
    <x v="0"/>
    <s v="TWL"/>
    <s v="ORH"/>
    <x v="114"/>
    <s v="Westpac Bank"/>
    <n v="1058"/>
    <n v="5"/>
  </r>
  <r>
    <x v="0"/>
    <s v="TWL"/>
    <s v="ORH"/>
    <x v="115"/>
    <s v="ORH7A"/>
    <n v="383"/>
    <n v="2"/>
  </r>
  <r>
    <x v="0"/>
    <s v="TWL"/>
    <s v="ORH"/>
    <x v="115"/>
    <s v="Westpac Bank"/>
    <n v="3"/>
    <n v="1"/>
  </r>
  <r>
    <x v="0"/>
    <s v="TWL"/>
    <s v="ORH"/>
    <x v="116"/>
    <s v="ORH7A"/>
    <n v="7354"/>
    <n v="3"/>
  </r>
  <r>
    <x v="0"/>
    <s v="TWL"/>
    <s v="ORH"/>
    <x v="116"/>
    <s v="Westpac Bank"/>
    <n v="522"/>
    <n v="3"/>
  </r>
  <r>
    <x v="0"/>
    <s v="TWL"/>
    <s v="ORH"/>
    <x v="117"/>
    <s v="ORH7A"/>
    <n v="455.6"/>
    <n v="2"/>
  </r>
  <r>
    <x v="0"/>
    <s v="TWL"/>
    <s v="ORH"/>
    <x v="117"/>
    <s v="Westpac Bank"/>
    <n v="48.3"/>
    <n v="2"/>
  </r>
  <r>
    <x v="0"/>
    <s v="TWL"/>
    <s v="ORH"/>
    <x v="118"/>
    <s v="ORH7A"/>
    <n v="26"/>
    <n v="2"/>
  </r>
  <r>
    <x v="0"/>
    <s v="TWL"/>
    <s v="ORH"/>
    <x v="118"/>
    <s v="Westpac Bank"/>
    <n v="13"/>
    <n v="1"/>
  </r>
  <r>
    <x v="0"/>
    <s v="TWL"/>
    <s v="ORH"/>
    <x v="119"/>
    <s v="ORH7A"/>
    <n v="92"/>
    <n v="1"/>
  </r>
  <r>
    <x v="0"/>
    <s v="TWL"/>
    <s v="ORH"/>
    <x v="119"/>
    <s v="Westpac Bank"/>
    <n v="71"/>
    <n v="2"/>
  </r>
  <r>
    <x v="0"/>
    <s v="TWL"/>
    <s v="ORH"/>
    <x v="120"/>
    <s v="ORH7A"/>
    <n v="7"/>
    <n v="2"/>
  </r>
  <r>
    <x v="0"/>
    <s v="TWL"/>
    <s v="ORH"/>
    <x v="120"/>
    <s v="Westpac Bank"/>
    <n v="7"/>
    <n v="1"/>
  </r>
  <r>
    <x v="0"/>
    <s v="TWL"/>
    <s v="ORH"/>
    <x v="121"/>
    <s v="ORH7A"/>
    <n v="30"/>
    <n v="3"/>
  </r>
  <r>
    <x v="0"/>
    <s v="TWL"/>
    <s v="ORH"/>
    <x v="121"/>
    <s v="Westpac Bank"/>
    <n v="4"/>
    <n v="1"/>
  </r>
  <r>
    <x v="0"/>
    <s v="TWL"/>
    <s v="ORH"/>
    <x v="122"/>
    <s v="ORH7A"/>
    <n v="1"/>
    <n v="1"/>
  </r>
  <r>
    <x v="0"/>
    <s v="TWL"/>
    <s v="ORH"/>
    <x v="122"/>
    <s v="Westpac Bank"/>
    <n v="1"/>
    <n v="1"/>
  </r>
  <r>
    <x v="0"/>
    <s v="TWL"/>
    <s v="ORH"/>
    <x v="123"/>
    <s v="ORH7A"/>
    <n v="19"/>
    <n v="1"/>
  </r>
  <r>
    <x v="0"/>
    <s v="TWL"/>
    <s v="ORH"/>
    <x v="123"/>
    <s v="Westpac Bank"/>
    <n v="5"/>
    <n v="2"/>
  </r>
  <r>
    <x v="0"/>
    <s v="TWL"/>
    <s v="ORH"/>
    <x v="124"/>
    <s v="ORH7A"/>
    <n v="26"/>
    <n v="3"/>
  </r>
  <r>
    <x v="0"/>
    <s v="TWL"/>
    <s v="ORH"/>
    <x v="124"/>
    <s v="Westpac Bank"/>
    <n v="8"/>
    <n v="2"/>
  </r>
  <r>
    <x v="0"/>
    <s v="TWL"/>
    <s v="ORH"/>
    <x v="125"/>
    <s v="ORH7A"/>
    <n v="100"/>
    <n v="1"/>
  </r>
  <r>
    <x v="0"/>
    <s v="TWL"/>
    <s v="ORH"/>
    <x v="125"/>
    <s v="Westpac Bank"/>
    <n v="57"/>
    <n v="1"/>
  </r>
  <r>
    <x v="0"/>
    <s v="TWL"/>
    <s v="ORH"/>
    <x v="126"/>
    <s v="Westpac Bank"/>
    <n v="0.1"/>
    <n v="1"/>
  </r>
  <r>
    <x v="0"/>
    <s v="TWL"/>
    <s v="ORH"/>
    <x v="127"/>
    <s v="Westpac Bank"/>
    <n v="1"/>
    <n v="1"/>
  </r>
  <r>
    <x v="0"/>
    <s v="TWL"/>
    <s v="ORH"/>
    <x v="128"/>
    <s v="ORH7A"/>
    <n v="722"/>
    <n v="3"/>
  </r>
  <r>
    <x v="0"/>
    <s v="TWL"/>
    <s v="ORH"/>
    <x v="128"/>
    <s v="Westpac Bank"/>
    <n v="715"/>
    <n v="4"/>
  </r>
  <r>
    <x v="0"/>
    <s v="TWL"/>
    <s v="ORH"/>
    <x v="129"/>
    <s v="ORH7A"/>
    <n v="10"/>
    <n v="1"/>
  </r>
  <r>
    <x v="0"/>
    <s v="TWL"/>
    <s v="ORH"/>
    <x v="130"/>
    <s v="ORH7A"/>
    <n v="4461"/>
    <n v="3"/>
  </r>
  <r>
    <x v="0"/>
    <s v="TWL"/>
    <s v="ORH"/>
    <x v="130"/>
    <s v="Westpac Bank"/>
    <n v="1047"/>
    <n v="4"/>
  </r>
  <r>
    <x v="0"/>
    <s v="TWL"/>
    <s v="ORH"/>
    <x v="131"/>
    <s v="ORH7A"/>
    <n v="5985"/>
    <n v="3"/>
  </r>
  <r>
    <x v="0"/>
    <s v="TWL"/>
    <s v="ORH"/>
    <x v="131"/>
    <s v="Westpac Bank"/>
    <n v="10915"/>
    <n v="5"/>
  </r>
  <r>
    <x v="0"/>
    <s v="TWL"/>
    <s v="ORH"/>
    <x v="132"/>
    <s v="ORH7A"/>
    <n v="1"/>
    <n v="1"/>
  </r>
  <r>
    <x v="0"/>
    <s v="TWL"/>
    <s v="ORH"/>
    <x v="133"/>
    <s v="ORH7A"/>
    <n v="248"/>
    <n v="3"/>
  </r>
  <r>
    <x v="0"/>
    <s v="TWL"/>
    <s v="ORH"/>
    <x v="133"/>
    <s v="Westpac Bank"/>
    <n v="18"/>
    <n v="1"/>
  </r>
  <r>
    <x v="0"/>
    <s v="TWL"/>
    <s v="ORH"/>
    <x v="134"/>
    <s v="ORH7A"/>
    <n v="1"/>
    <n v="1"/>
  </r>
  <r>
    <x v="0"/>
    <s v="TWL"/>
    <s v="ORH"/>
    <x v="134"/>
    <s v="Westpac Bank"/>
    <n v="7"/>
    <n v="1"/>
  </r>
  <r>
    <x v="0"/>
    <s v="TWL"/>
    <s v="ORH"/>
    <x v="135"/>
    <s v="ORH7A"/>
    <n v="3"/>
    <n v="1"/>
  </r>
  <r>
    <x v="0"/>
    <s v="TWL"/>
    <s v="ORH"/>
    <x v="135"/>
    <s v="Westpac Bank"/>
    <n v="7"/>
    <n v="1"/>
  </r>
  <r>
    <x v="0"/>
    <s v="TWL"/>
    <s v="ORH"/>
    <x v="136"/>
    <s v="Westpac Bank"/>
    <n v="2"/>
    <n v="1"/>
  </r>
  <r>
    <x v="0"/>
    <s v="TWL"/>
    <s v="ORH"/>
    <x v="137"/>
    <s v="ORH7A"/>
    <n v="118"/>
    <n v="3"/>
  </r>
  <r>
    <x v="0"/>
    <s v="TWL"/>
    <s v="ORH"/>
    <x v="138"/>
    <s v="Westpac Bank"/>
    <n v="106"/>
    <n v="2"/>
  </r>
  <r>
    <x v="0"/>
    <s v="TWL"/>
    <s v="ORH"/>
    <x v="139"/>
    <s v="ORH7A"/>
    <n v="1"/>
    <n v="1"/>
  </r>
  <r>
    <x v="0"/>
    <s v="TWL"/>
    <s v="ORH"/>
    <x v="139"/>
    <s v="Westpac Bank"/>
    <n v="38"/>
    <n v="4"/>
  </r>
  <r>
    <x v="0"/>
    <s v="TWL"/>
    <s v="ORH"/>
    <x v="140"/>
    <s v="ORH7A"/>
    <n v="5"/>
    <n v="1"/>
  </r>
  <r>
    <x v="0"/>
    <s v="TWL"/>
    <s v="ORH"/>
    <x v="141"/>
    <s v="ORH7A"/>
    <n v="0.6"/>
    <n v="2"/>
  </r>
  <r>
    <x v="0"/>
    <s v="TWL"/>
    <s v="ORH"/>
    <x v="142"/>
    <s v="ORH7A"/>
    <n v="178"/>
    <n v="1"/>
  </r>
  <r>
    <x v="0"/>
    <s v="TWL"/>
    <s v="ORH"/>
    <x v="143"/>
    <s v="Westpac Bank"/>
    <n v="2"/>
    <n v="1"/>
  </r>
  <r>
    <x v="0"/>
    <s v="TWL"/>
    <s v="ORH"/>
    <x v="144"/>
    <s v="ORH7A"/>
    <n v="43"/>
    <n v="2"/>
  </r>
  <r>
    <x v="0"/>
    <s v="TWL"/>
    <s v="ORH"/>
    <x v="144"/>
    <s v="Westpac Bank"/>
    <n v="4"/>
    <n v="1"/>
  </r>
  <r>
    <x v="0"/>
    <s v="TWL"/>
    <s v="ORH"/>
    <x v="145"/>
    <s v="ORH7A"/>
    <n v="7"/>
    <n v="1"/>
  </r>
  <r>
    <x v="0"/>
    <s v="TWL"/>
    <s v="ORH"/>
    <x v="145"/>
    <s v="Westpac Bank"/>
    <n v="11"/>
    <n v="1"/>
  </r>
  <r>
    <x v="0"/>
    <s v="TWL"/>
    <s v="ORH"/>
    <x v="146"/>
    <s v="ORH7A"/>
    <n v="2"/>
    <n v="1"/>
  </r>
  <r>
    <x v="0"/>
    <s v="TWL"/>
    <s v="ORH"/>
    <x v="147"/>
    <s v="ORH7A"/>
    <n v="22"/>
    <n v="2"/>
  </r>
  <r>
    <x v="0"/>
    <s v="TWL"/>
    <s v="ORH"/>
    <x v="147"/>
    <s v="Westpac Bank"/>
    <n v="4"/>
    <n v="1"/>
  </r>
  <r>
    <x v="0"/>
    <s v="TWL"/>
    <s v="ORH"/>
    <x v="148"/>
    <s v="ORH7A"/>
    <n v="10"/>
    <n v="1"/>
  </r>
  <r>
    <x v="0"/>
    <s v="TWL"/>
    <s v="ORH"/>
    <x v="149"/>
    <s v="ORH7A"/>
    <n v="174"/>
    <n v="3"/>
  </r>
  <r>
    <x v="0"/>
    <s v="TWL"/>
    <s v="ORH"/>
    <x v="149"/>
    <s v="Westpac Bank"/>
    <n v="32"/>
    <n v="3"/>
  </r>
  <r>
    <x v="0"/>
    <s v="TWL"/>
    <s v="ORH"/>
    <x v="150"/>
    <s v="ORH7A"/>
    <n v="21"/>
    <n v="3"/>
  </r>
  <r>
    <x v="0"/>
    <s v="TWL"/>
    <s v="ORH"/>
    <x v="150"/>
    <s v="Westpac Bank"/>
    <n v="3"/>
    <n v="1"/>
  </r>
  <r>
    <x v="0"/>
    <s v="TWL"/>
    <s v="ORH"/>
    <x v="151"/>
    <s v="ORH7A"/>
    <n v="2"/>
    <n v="1"/>
  </r>
  <r>
    <x v="0"/>
    <s v="TWL"/>
    <s v="ORH"/>
    <x v="151"/>
    <s v="Westpac Bank"/>
    <n v="1"/>
    <n v="1"/>
  </r>
  <r>
    <x v="0"/>
    <s v="TWL"/>
    <s v="ORH"/>
    <x v="152"/>
    <s v="ORH7A"/>
    <n v="22"/>
    <n v="1"/>
  </r>
  <r>
    <x v="0"/>
    <s v="TWL"/>
    <s v="ORH"/>
    <x v="152"/>
    <s v="Westpac Bank"/>
    <n v="19"/>
    <n v="1"/>
  </r>
  <r>
    <x v="0"/>
    <s v="TWL"/>
    <s v="ORH"/>
    <x v="153"/>
    <s v="ORH7A"/>
    <n v="1"/>
    <n v="1"/>
  </r>
  <r>
    <x v="0"/>
    <s v="TWL"/>
    <s v="ORH"/>
    <x v="153"/>
    <s v="Westpac Bank"/>
    <n v="32"/>
    <n v="3"/>
  </r>
  <r>
    <x v="0"/>
    <s v="TWL"/>
    <s v="ORH"/>
    <x v="154"/>
    <s v="ORH7A"/>
    <n v="35"/>
    <n v="2"/>
  </r>
  <r>
    <x v="0"/>
    <s v="TWL"/>
    <s v="ORH"/>
    <x v="154"/>
    <s v="Westpac Bank"/>
    <n v="5"/>
    <n v="1"/>
  </r>
  <r>
    <x v="0"/>
    <s v="TWL"/>
    <s v="ORH"/>
    <x v="155"/>
    <s v="ORH7A"/>
    <n v="1739"/>
    <n v="2"/>
  </r>
  <r>
    <x v="0"/>
    <s v="TWL"/>
    <s v="ORH"/>
    <x v="155"/>
    <s v="Westpac Bank"/>
    <n v="20"/>
    <n v="2"/>
  </r>
  <r>
    <x v="0"/>
    <s v="TWL"/>
    <s v="ORH"/>
    <x v="156"/>
    <s v="ORH7A"/>
    <n v="107"/>
    <n v="3"/>
  </r>
  <r>
    <x v="0"/>
    <s v="TWL"/>
    <s v="ORH"/>
    <x v="156"/>
    <s v="Westpac Bank"/>
    <n v="17"/>
    <n v="1"/>
  </r>
  <r>
    <x v="0"/>
    <s v="TWL"/>
    <s v="ORH"/>
    <x v="157"/>
    <s v="Westpac Bank"/>
    <n v="3"/>
    <n v="1"/>
  </r>
  <r>
    <x v="0"/>
    <s v="TWL"/>
    <s v="ORH"/>
    <x v="158"/>
    <s v="ORH7A"/>
    <n v="0.2"/>
    <n v="1"/>
  </r>
  <r>
    <x v="0"/>
    <s v="TWL"/>
    <s v="ORH"/>
    <x v="158"/>
    <s v="Westpac Bank"/>
    <n v="0.3"/>
    <n v="1"/>
  </r>
  <r>
    <x v="0"/>
    <s v="TWL"/>
    <s v="ORH"/>
    <x v="159"/>
    <s v="Westpac Bank"/>
    <n v="0.1"/>
    <n v="1"/>
  </r>
  <r>
    <x v="0"/>
    <s v="TWL"/>
    <s v="ORH"/>
    <x v="160"/>
    <s v="ORH7A"/>
    <n v="0.1"/>
    <n v="1"/>
  </r>
  <r>
    <x v="0"/>
    <s v="TWL"/>
    <s v="ORH"/>
    <x v="160"/>
    <s v="Westpac Bank"/>
    <n v="0.2"/>
    <n v="1"/>
  </r>
  <r>
    <x v="0"/>
    <s v="TWL"/>
    <s v="ORH"/>
    <x v="161"/>
    <s v="ORH7A"/>
    <n v="12"/>
    <n v="2"/>
  </r>
  <r>
    <x v="0"/>
    <s v="TWL"/>
    <s v="ORH"/>
    <x v="161"/>
    <s v="Westpac Bank"/>
    <n v="3"/>
    <n v="1"/>
  </r>
  <r>
    <x v="0"/>
    <s v="TWL"/>
    <s v="ORH"/>
    <x v="162"/>
    <s v="Westpac Bank"/>
    <n v="0.3"/>
    <n v="1"/>
  </r>
  <r>
    <x v="1"/>
    <s v="TWL"/>
    <s v="ORH"/>
    <x v="163"/>
    <s v="ORH7A"/>
    <n v="2"/>
    <n v="1"/>
  </r>
  <r>
    <x v="1"/>
    <s v="TWL"/>
    <s v="ORH"/>
    <x v="0"/>
    <s v="ORH7A"/>
    <n v="259"/>
    <n v="1"/>
  </r>
  <r>
    <x v="1"/>
    <s v="TWL"/>
    <s v="ORH"/>
    <x v="164"/>
    <s v="ORH7A"/>
    <n v="228"/>
    <n v="1"/>
  </r>
  <r>
    <x v="1"/>
    <s v="TWL"/>
    <s v="ORH"/>
    <x v="2"/>
    <s v="ORH7A"/>
    <n v="169"/>
    <n v="1"/>
  </r>
  <r>
    <x v="1"/>
    <s v="TWL"/>
    <s v="ORH"/>
    <x v="2"/>
    <s v="Westpac Bank"/>
    <n v="1"/>
    <n v="1"/>
  </r>
  <r>
    <x v="1"/>
    <s v="TWL"/>
    <s v="ORH"/>
    <x v="6"/>
    <s v="ORH7A"/>
    <n v="29"/>
    <n v="1"/>
  </r>
  <r>
    <x v="1"/>
    <s v="TWL"/>
    <s v="ORH"/>
    <x v="6"/>
    <s v="Westpac Bank"/>
    <n v="73"/>
    <n v="1"/>
  </r>
  <r>
    <x v="1"/>
    <s v="TWL"/>
    <s v="ORH"/>
    <x v="7"/>
    <s v="ORH7A"/>
    <n v="45"/>
    <n v="1"/>
  </r>
  <r>
    <x v="1"/>
    <s v="TWL"/>
    <s v="ORH"/>
    <x v="10"/>
    <s v="ORH7A"/>
    <n v="98"/>
    <n v="1"/>
  </r>
  <r>
    <x v="1"/>
    <s v="TWL"/>
    <s v="ORH"/>
    <x v="10"/>
    <s v="Westpac Bank"/>
    <n v="20"/>
    <n v="1"/>
  </r>
  <r>
    <x v="1"/>
    <s v="TWL"/>
    <s v="ORH"/>
    <x v="11"/>
    <s v="ORH7A"/>
    <n v="111"/>
    <n v="2"/>
  </r>
  <r>
    <x v="1"/>
    <s v="TWL"/>
    <s v="ORH"/>
    <x v="12"/>
    <s v="ORH7A"/>
    <n v="1883"/>
    <n v="1"/>
  </r>
  <r>
    <x v="1"/>
    <s v="TWL"/>
    <s v="ORH"/>
    <x v="12"/>
    <s v="Westpac Bank"/>
    <n v="18"/>
    <n v="1"/>
  </r>
  <r>
    <x v="1"/>
    <s v="TWL"/>
    <s v="ORH"/>
    <x v="165"/>
    <s v="ORH7A"/>
    <n v="161"/>
    <n v="1"/>
  </r>
  <r>
    <x v="1"/>
    <s v="TWL"/>
    <s v="ORH"/>
    <x v="17"/>
    <s v="ORH7A"/>
    <n v="15"/>
    <n v="1"/>
  </r>
  <r>
    <x v="1"/>
    <s v="TWL"/>
    <s v="ORH"/>
    <x v="19"/>
    <s v="Westpac Bank"/>
    <n v="2"/>
    <n v="1"/>
  </r>
  <r>
    <x v="1"/>
    <s v="TWL"/>
    <s v="ORH"/>
    <x v="20"/>
    <s v="ORH7A"/>
    <n v="6"/>
    <n v="1"/>
  </r>
  <r>
    <x v="1"/>
    <s v="TWL"/>
    <s v="ORH"/>
    <x v="20"/>
    <s v="Westpac Bank"/>
    <n v="5"/>
    <n v="1"/>
  </r>
  <r>
    <x v="1"/>
    <s v="TWL"/>
    <s v="ORH"/>
    <x v="21"/>
    <s v="ORH7A"/>
    <n v="23"/>
    <n v="1"/>
  </r>
  <r>
    <x v="1"/>
    <s v="TWL"/>
    <s v="ORH"/>
    <x v="24"/>
    <s v="ORH7A"/>
    <n v="58"/>
    <n v="1"/>
  </r>
  <r>
    <x v="1"/>
    <s v="TWL"/>
    <s v="ORH"/>
    <x v="166"/>
    <s v="ORH7A"/>
    <n v="7"/>
    <n v="1"/>
  </r>
  <r>
    <x v="1"/>
    <s v="TWL"/>
    <s v="ORH"/>
    <x v="26"/>
    <s v="Westpac Bank"/>
    <n v="6"/>
    <n v="1"/>
  </r>
  <r>
    <x v="1"/>
    <s v="TWL"/>
    <s v="ORH"/>
    <x v="29"/>
    <s v="ORH7A"/>
    <n v="1872"/>
    <n v="3"/>
  </r>
  <r>
    <x v="1"/>
    <s v="TWL"/>
    <s v="ORH"/>
    <x v="29"/>
    <s v="Westpac Bank"/>
    <n v="20"/>
    <n v="1"/>
  </r>
  <r>
    <x v="1"/>
    <s v="TWL"/>
    <s v="ORH"/>
    <x v="30"/>
    <s v="ORH7A"/>
    <n v="230"/>
    <n v="1"/>
  </r>
  <r>
    <x v="1"/>
    <s v="TWL"/>
    <s v="ORH"/>
    <x v="30"/>
    <s v="Westpac Bank"/>
    <n v="96"/>
    <n v="1"/>
  </r>
  <r>
    <x v="1"/>
    <s v="TWL"/>
    <s v="ORH"/>
    <x v="31"/>
    <s v="ORH7A"/>
    <n v="1179"/>
    <n v="2"/>
  </r>
  <r>
    <x v="1"/>
    <s v="TWL"/>
    <s v="ORH"/>
    <x v="31"/>
    <s v="Westpac Bank"/>
    <n v="245"/>
    <n v="1"/>
  </r>
  <r>
    <x v="1"/>
    <s v="TWL"/>
    <s v="ORH"/>
    <x v="32"/>
    <s v="ORH7A"/>
    <n v="886"/>
    <n v="2"/>
  </r>
  <r>
    <x v="1"/>
    <s v="TWL"/>
    <s v="ORH"/>
    <x v="32"/>
    <s v="Westpac Bank"/>
    <n v="151"/>
    <n v="1"/>
  </r>
  <r>
    <x v="1"/>
    <s v="TWL"/>
    <s v="ORH"/>
    <x v="37"/>
    <s v="ORH7A"/>
    <n v="2"/>
    <n v="1"/>
  </r>
  <r>
    <x v="1"/>
    <s v="TWL"/>
    <s v="ORH"/>
    <x v="38"/>
    <s v="ORH7A"/>
    <n v="100"/>
    <n v="1"/>
  </r>
  <r>
    <x v="1"/>
    <s v="TWL"/>
    <s v="ORH"/>
    <x v="39"/>
    <s v="ORH7A"/>
    <n v="47"/>
    <n v="1"/>
  </r>
  <r>
    <x v="1"/>
    <s v="TWL"/>
    <s v="ORH"/>
    <x v="45"/>
    <s v="ORH7A"/>
    <n v="35"/>
    <n v="1"/>
  </r>
  <r>
    <x v="1"/>
    <s v="TWL"/>
    <s v="ORH"/>
    <x v="46"/>
    <s v="ORH7A"/>
    <n v="61"/>
    <n v="1"/>
  </r>
  <r>
    <x v="1"/>
    <s v="TWL"/>
    <s v="ORH"/>
    <x v="48"/>
    <s v="ORH7A"/>
    <n v="57"/>
    <n v="1"/>
  </r>
  <r>
    <x v="1"/>
    <s v="TWL"/>
    <s v="ORH"/>
    <x v="48"/>
    <s v="Westpac Bank"/>
    <n v="55"/>
    <n v="1"/>
  </r>
  <r>
    <x v="1"/>
    <s v="TWL"/>
    <s v="ORH"/>
    <x v="167"/>
    <s v="ORH7A"/>
    <n v="120"/>
    <n v="1"/>
  </r>
  <r>
    <x v="1"/>
    <s v="TWL"/>
    <s v="ORH"/>
    <x v="167"/>
    <s v="Westpac Bank"/>
    <n v="37"/>
    <n v="1"/>
  </r>
  <r>
    <x v="1"/>
    <s v="TWL"/>
    <s v="ORH"/>
    <x v="53"/>
    <s v="ORH7A"/>
    <n v="8.1"/>
    <n v="1"/>
  </r>
  <r>
    <x v="1"/>
    <s v="TWL"/>
    <s v="ORH"/>
    <x v="57"/>
    <s v="ORH7A"/>
    <n v="4456"/>
    <n v="2"/>
  </r>
  <r>
    <x v="1"/>
    <s v="TWL"/>
    <s v="ORH"/>
    <x v="59"/>
    <s v="ORH7A"/>
    <n v="7847"/>
    <n v="3"/>
  </r>
  <r>
    <x v="1"/>
    <s v="TWL"/>
    <s v="ORH"/>
    <x v="168"/>
    <s v="Westpac Bank"/>
    <n v="1"/>
    <n v="1"/>
  </r>
  <r>
    <x v="1"/>
    <s v="TWL"/>
    <s v="ORH"/>
    <x v="60"/>
    <s v="ORH7A"/>
    <n v="2791"/>
    <n v="2"/>
  </r>
  <r>
    <x v="1"/>
    <s v="TWL"/>
    <s v="ORH"/>
    <x v="60"/>
    <s v="Westpac Bank"/>
    <n v="11"/>
    <n v="1"/>
  </r>
  <r>
    <x v="1"/>
    <s v="TWL"/>
    <s v="ORH"/>
    <x v="62"/>
    <s v="ORH7A"/>
    <n v="746"/>
    <n v="3"/>
  </r>
  <r>
    <x v="1"/>
    <s v="TWL"/>
    <s v="ORH"/>
    <x v="63"/>
    <s v="ORH7A"/>
    <n v="30"/>
    <n v="1"/>
  </r>
  <r>
    <x v="1"/>
    <s v="TWL"/>
    <s v="ORH"/>
    <x v="66"/>
    <s v="ORH7A"/>
    <n v="1"/>
    <n v="1"/>
  </r>
  <r>
    <x v="1"/>
    <s v="TWL"/>
    <s v="ORH"/>
    <x v="69"/>
    <s v="ORH7A"/>
    <n v="830"/>
    <n v="2"/>
  </r>
  <r>
    <x v="1"/>
    <s v="TWL"/>
    <s v="ORH"/>
    <x v="70"/>
    <s v="ORH7A"/>
    <n v="2"/>
    <n v="1"/>
  </r>
  <r>
    <x v="1"/>
    <s v="TWL"/>
    <s v="ORH"/>
    <x v="73"/>
    <s v="ORH7A"/>
    <n v="3438"/>
    <n v="2"/>
  </r>
  <r>
    <x v="1"/>
    <s v="TWL"/>
    <s v="ORH"/>
    <x v="74"/>
    <s v="ORH7A"/>
    <n v="8"/>
    <n v="1"/>
  </r>
  <r>
    <x v="1"/>
    <s v="TWL"/>
    <s v="ORH"/>
    <x v="77"/>
    <s v="ORH7A"/>
    <n v="6"/>
    <n v="1"/>
  </r>
  <r>
    <x v="1"/>
    <s v="TWL"/>
    <s v="ORH"/>
    <x v="79"/>
    <s v="ORH7A"/>
    <n v="47"/>
    <n v="1"/>
  </r>
  <r>
    <x v="1"/>
    <s v="TWL"/>
    <s v="ORH"/>
    <x v="86"/>
    <s v="ORH7A"/>
    <n v="23"/>
    <n v="1"/>
  </r>
  <r>
    <x v="1"/>
    <s v="TWL"/>
    <s v="ORH"/>
    <x v="169"/>
    <s v="ORH7A"/>
    <n v="9"/>
    <n v="1"/>
  </r>
  <r>
    <x v="1"/>
    <s v="TWL"/>
    <s v="ORH"/>
    <x v="93"/>
    <s v="ORH7A"/>
    <n v="519.1"/>
    <n v="1"/>
  </r>
  <r>
    <x v="1"/>
    <s v="TWL"/>
    <s v="ORH"/>
    <x v="96"/>
    <s v="ORH7A"/>
    <n v="613883"/>
    <n v="3"/>
  </r>
  <r>
    <x v="1"/>
    <s v="TWL"/>
    <s v="ORH"/>
    <x v="96"/>
    <s v="Westpac Bank"/>
    <n v="25459"/>
    <n v="1"/>
  </r>
  <r>
    <x v="1"/>
    <s v="TWL"/>
    <s v="ORH"/>
    <x v="97"/>
    <s v="ORH7A"/>
    <n v="8590"/>
    <n v="1"/>
  </r>
  <r>
    <x v="1"/>
    <s v="TWL"/>
    <s v="ORH"/>
    <x v="98"/>
    <s v="ORH7A"/>
    <n v="201"/>
    <n v="1"/>
  </r>
  <r>
    <x v="1"/>
    <s v="TWL"/>
    <s v="ORH"/>
    <x v="103"/>
    <s v="ORH7A"/>
    <n v="36"/>
    <n v="1"/>
  </r>
  <r>
    <x v="1"/>
    <s v="TWL"/>
    <s v="ORH"/>
    <x v="104"/>
    <s v="ORH7A"/>
    <n v="8"/>
    <n v="1"/>
  </r>
  <r>
    <x v="1"/>
    <s v="TWL"/>
    <s v="ORH"/>
    <x v="104"/>
    <s v="Westpac Bank"/>
    <n v="1"/>
    <n v="1"/>
  </r>
  <r>
    <x v="1"/>
    <s v="TWL"/>
    <s v="ORH"/>
    <x v="106"/>
    <s v="ORH7A"/>
    <n v="1792"/>
    <n v="3"/>
  </r>
  <r>
    <x v="1"/>
    <s v="TWL"/>
    <s v="ORH"/>
    <x v="106"/>
    <s v="Westpac Bank"/>
    <n v="71"/>
    <n v="1"/>
  </r>
  <r>
    <x v="1"/>
    <s v="TWL"/>
    <s v="ORH"/>
    <x v="114"/>
    <s v="ORH7A"/>
    <n v="9991"/>
    <n v="3"/>
  </r>
  <r>
    <x v="1"/>
    <s v="TWL"/>
    <s v="ORH"/>
    <x v="114"/>
    <s v="Westpac Bank"/>
    <n v="111"/>
    <n v="1"/>
  </r>
  <r>
    <x v="1"/>
    <s v="TWL"/>
    <s v="ORH"/>
    <x v="115"/>
    <s v="ORH7A"/>
    <n v="2165"/>
    <n v="1"/>
  </r>
  <r>
    <x v="1"/>
    <s v="TWL"/>
    <s v="ORH"/>
    <x v="170"/>
    <s v="Westpac Bank"/>
    <n v="1"/>
    <n v="1"/>
  </r>
  <r>
    <x v="1"/>
    <s v="TWL"/>
    <s v="ORH"/>
    <x v="116"/>
    <s v="ORH7A"/>
    <n v="9385"/>
    <n v="3"/>
  </r>
  <r>
    <x v="1"/>
    <s v="TWL"/>
    <s v="ORH"/>
    <x v="116"/>
    <s v="Westpac Bank"/>
    <n v="13"/>
    <n v="1"/>
  </r>
  <r>
    <x v="1"/>
    <s v="TWL"/>
    <s v="ORH"/>
    <x v="117"/>
    <s v="ORH7A"/>
    <n v="43"/>
    <n v="1"/>
  </r>
  <r>
    <x v="1"/>
    <s v="TWL"/>
    <s v="ORH"/>
    <x v="117"/>
    <s v="Westpac Bank"/>
    <n v="14"/>
    <n v="1"/>
  </r>
  <r>
    <x v="1"/>
    <s v="TWL"/>
    <s v="ORH"/>
    <x v="171"/>
    <s v="ORH7A"/>
    <n v="10"/>
    <n v="1"/>
  </r>
  <r>
    <x v="1"/>
    <s v="TWL"/>
    <s v="ORH"/>
    <x v="118"/>
    <s v="ORH7A"/>
    <n v="120"/>
    <n v="1"/>
  </r>
  <r>
    <x v="1"/>
    <s v="TWL"/>
    <s v="ORH"/>
    <x v="118"/>
    <s v="Westpac Bank"/>
    <n v="8"/>
    <n v="1"/>
  </r>
  <r>
    <x v="1"/>
    <s v="TWL"/>
    <s v="ORH"/>
    <x v="119"/>
    <s v="ORH7A"/>
    <n v="80"/>
    <n v="1"/>
  </r>
  <r>
    <x v="1"/>
    <s v="TWL"/>
    <s v="ORH"/>
    <x v="119"/>
    <s v="Westpac Bank"/>
    <n v="20"/>
    <n v="1"/>
  </r>
  <r>
    <x v="1"/>
    <s v="TWL"/>
    <s v="ORH"/>
    <x v="120"/>
    <s v="ORH7A"/>
    <n v="13"/>
    <n v="1"/>
  </r>
  <r>
    <x v="1"/>
    <s v="TWL"/>
    <s v="ORH"/>
    <x v="120"/>
    <s v="Westpac Bank"/>
    <n v="3"/>
    <n v="1"/>
  </r>
  <r>
    <x v="1"/>
    <s v="TWL"/>
    <s v="ORH"/>
    <x v="121"/>
    <s v="ORH7A"/>
    <n v="2"/>
    <n v="1"/>
  </r>
  <r>
    <x v="1"/>
    <s v="TWL"/>
    <s v="ORH"/>
    <x v="123"/>
    <s v="ORH7A"/>
    <n v="393"/>
    <n v="1"/>
  </r>
  <r>
    <x v="1"/>
    <s v="TWL"/>
    <s v="ORH"/>
    <x v="124"/>
    <s v="ORH7A"/>
    <n v="73"/>
    <n v="1"/>
  </r>
  <r>
    <x v="1"/>
    <s v="TWL"/>
    <s v="ORH"/>
    <x v="124"/>
    <s v="Westpac Bank"/>
    <n v="1"/>
    <n v="1"/>
  </r>
  <r>
    <x v="1"/>
    <s v="TWL"/>
    <s v="ORH"/>
    <x v="126"/>
    <s v="ORH7A"/>
    <n v="25"/>
    <n v="1"/>
  </r>
  <r>
    <x v="1"/>
    <s v="TWL"/>
    <s v="ORH"/>
    <x v="128"/>
    <s v="ORH7A"/>
    <n v="5201"/>
    <n v="3"/>
  </r>
  <r>
    <x v="1"/>
    <s v="TWL"/>
    <s v="ORH"/>
    <x v="128"/>
    <s v="Westpac Bank"/>
    <n v="16"/>
    <n v="1"/>
  </r>
  <r>
    <x v="1"/>
    <s v="TWL"/>
    <s v="ORH"/>
    <x v="129"/>
    <s v="Westpac Bank"/>
    <n v="4"/>
    <n v="1"/>
  </r>
  <r>
    <x v="1"/>
    <s v="TWL"/>
    <s v="ORH"/>
    <x v="130"/>
    <s v="ORH7A"/>
    <n v="3039"/>
    <n v="2"/>
  </r>
  <r>
    <x v="1"/>
    <s v="TWL"/>
    <s v="ORH"/>
    <x v="130"/>
    <s v="Westpac Bank"/>
    <n v="34"/>
    <n v="1"/>
  </r>
  <r>
    <x v="1"/>
    <s v="TWL"/>
    <s v="ORH"/>
    <x v="131"/>
    <s v="ORH7A"/>
    <n v="2893"/>
    <n v="3"/>
  </r>
  <r>
    <x v="1"/>
    <s v="TWL"/>
    <s v="ORH"/>
    <x v="131"/>
    <s v="Westpac Bank"/>
    <n v="3288"/>
    <n v="1"/>
  </r>
  <r>
    <x v="1"/>
    <s v="TWL"/>
    <s v="ORH"/>
    <x v="133"/>
    <s v="ORH7A"/>
    <n v="9"/>
    <n v="2"/>
  </r>
  <r>
    <x v="1"/>
    <s v="TWL"/>
    <s v="ORH"/>
    <x v="134"/>
    <s v="ORH7A"/>
    <n v="240"/>
    <n v="1"/>
  </r>
  <r>
    <x v="1"/>
    <s v="TWL"/>
    <s v="ORH"/>
    <x v="135"/>
    <s v="ORH7A"/>
    <n v="1385"/>
    <n v="1"/>
  </r>
  <r>
    <x v="1"/>
    <s v="TWL"/>
    <s v="ORH"/>
    <x v="135"/>
    <s v="Westpac Bank"/>
    <n v="12"/>
    <n v="1"/>
  </r>
  <r>
    <x v="1"/>
    <s v="TWL"/>
    <s v="ORH"/>
    <x v="137"/>
    <s v="ORH7A"/>
    <n v="491"/>
    <n v="1"/>
  </r>
  <r>
    <x v="1"/>
    <s v="TWL"/>
    <s v="ORH"/>
    <x v="138"/>
    <s v="ORH7A"/>
    <n v="90"/>
    <n v="1"/>
  </r>
  <r>
    <x v="1"/>
    <s v="TWL"/>
    <s v="ORH"/>
    <x v="138"/>
    <s v="Westpac Bank"/>
    <n v="27"/>
    <n v="1"/>
  </r>
  <r>
    <x v="1"/>
    <s v="TWL"/>
    <s v="ORH"/>
    <x v="139"/>
    <s v="Westpac Bank"/>
    <n v="35"/>
    <n v="1"/>
  </r>
  <r>
    <x v="1"/>
    <s v="TWL"/>
    <s v="ORH"/>
    <x v="143"/>
    <s v="ORH7A"/>
    <n v="313"/>
    <n v="1"/>
  </r>
  <r>
    <x v="1"/>
    <s v="TWL"/>
    <s v="ORH"/>
    <x v="143"/>
    <s v="Westpac Bank"/>
    <n v="33"/>
    <n v="1"/>
  </r>
  <r>
    <x v="1"/>
    <s v="TWL"/>
    <s v="ORH"/>
    <x v="144"/>
    <s v="ORH7A"/>
    <n v="41"/>
    <n v="1"/>
  </r>
  <r>
    <x v="1"/>
    <s v="TWL"/>
    <s v="ORH"/>
    <x v="147"/>
    <s v="ORH7A"/>
    <n v="165"/>
    <n v="2"/>
  </r>
  <r>
    <x v="1"/>
    <s v="TWL"/>
    <s v="ORH"/>
    <x v="148"/>
    <s v="ORH7A"/>
    <n v="128"/>
    <n v="1"/>
  </r>
  <r>
    <x v="1"/>
    <s v="TWL"/>
    <s v="ORH"/>
    <x v="149"/>
    <s v="ORH7A"/>
    <n v="1203"/>
    <n v="2"/>
  </r>
  <r>
    <x v="1"/>
    <s v="TWL"/>
    <s v="ORH"/>
    <x v="149"/>
    <s v="Westpac Bank"/>
    <n v="4"/>
    <n v="1"/>
  </r>
  <r>
    <x v="1"/>
    <s v="TWL"/>
    <s v="ORH"/>
    <x v="150"/>
    <s v="ORH7A"/>
    <n v="2"/>
    <n v="1"/>
  </r>
  <r>
    <x v="1"/>
    <s v="TWL"/>
    <s v="ORH"/>
    <x v="152"/>
    <s v="ORH7A"/>
    <n v="18"/>
    <n v="2"/>
  </r>
  <r>
    <x v="1"/>
    <s v="TWL"/>
    <s v="ORH"/>
    <x v="172"/>
    <s v="ORH7A"/>
    <n v="123"/>
    <n v="1"/>
  </r>
  <r>
    <x v="1"/>
    <s v="TWL"/>
    <s v="ORH"/>
    <x v="173"/>
    <s v="ORH7A"/>
    <n v="4"/>
    <n v="1"/>
  </r>
  <r>
    <x v="1"/>
    <s v="TWL"/>
    <s v="ORH"/>
    <x v="154"/>
    <s v="ORH7A"/>
    <n v="14"/>
    <n v="1"/>
  </r>
  <r>
    <x v="1"/>
    <s v="TWL"/>
    <s v="ORH"/>
    <x v="174"/>
    <s v="ORH7A"/>
    <n v="10"/>
    <n v="1"/>
  </r>
  <r>
    <x v="1"/>
    <s v="TWL"/>
    <s v="ORH"/>
    <x v="155"/>
    <s v="ORH7A"/>
    <n v="6909"/>
    <n v="2"/>
  </r>
  <r>
    <x v="1"/>
    <s v="TWL"/>
    <s v="ORH"/>
    <x v="175"/>
    <s v="ORH7A"/>
    <n v="7"/>
    <n v="1"/>
  </r>
  <r>
    <x v="1"/>
    <s v="TWL"/>
    <s v="ORH"/>
    <x v="156"/>
    <s v="ORH7A"/>
    <n v="17"/>
    <n v="2"/>
  </r>
  <r>
    <x v="1"/>
    <s v="TWL"/>
    <s v="ORH"/>
    <x v="157"/>
    <s v="ORH7A"/>
    <n v="69"/>
    <n v="1"/>
  </r>
  <r>
    <x v="1"/>
    <s v="TWL"/>
    <s v="ORH"/>
    <x v="158"/>
    <s v="ORH7A"/>
    <n v="1"/>
    <n v="1"/>
  </r>
  <r>
    <x v="1"/>
    <s v="TWL"/>
    <s v="ORH"/>
    <x v="176"/>
    <s v="ORH7A"/>
    <n v="7"/>
    <n v="1"/>
  </r>
  <r>
    <x v="1"/>
    <s v="TWL"/>
    <s v="ORH"/>
    <x v="177"/>
    <s v="ORH7A"/>
    <n v="7"/>
    <n v="1"/>
  </r>
  <r>
    <x v="1"/>
    <s v="TWL"/>
    <s v="ORH"/>
    <x v="159"/>
    <s v="ORH7A"/>
    <n v="2"/>
    <n v="1"/>
  </r>
  <r>
    <x v="1"/>
    <s v="TWL"/>
    <s v="ORH"/>
    <x v="178"/>
    <s v="ORH7A"/>
    <n v="4"/>
    <n v="1"/>
  </r>
  <r>
    <x v="2"/>
    <s v="TWL"/>
    <s v="ORH"/>
    <x v="0"/>
    <s v="ORH7A"/>
    <n v="450.5"/>
    <n v="2"/>
  </r>
  <r>
    <x v="2"/>
    <s v="TWL"/>
    <s v="ORH"/>
    <x v="164"/>
    <s v="ORH7A"/>
    <n v="15.1"/>
    <n v="2"/>
  </r>
  <r>
    <x v="2"/>
    <s v="TWL"/>
    <s v="ORH"/>
    <x v="2"/>
    <s v="ORH7A"/>
    <n v="60"/>
    <n v="1"/>
  </r>
  <r>
    <x v="2"/>
    <s v="TWL"/>
    <s v="ORH"/>
    <x v="179"/>
    <s v="ORH7A"/>
    <n v="4"/>
    <n v="1"/>
  </r>
  <r>
    <x v="2"/>
    <s v="TWL"/>
    <s v="ORH"/>
    <x v="180"/>
    <s v="ORH7A"/>
    <n v="5"/>
    <n v="2"/>
  </r>
  <r>
    <x v="2"/>
    <s v="TWL"/>
    <s v="ORH"/>
    <x v="181"/>
    <s v="Westpac Bank"/>
    <n v="2"/>
    <n v="1"/>
  </r>
  <r>
    <x v="2"/>
    <s v="TWL"/>
    <s v="ORH"/>
    <x v="4"/>
    <s v="ORH7A"/>
    <n v="4"/>
    <n v="1"/>
  </r>
  <r>
    <x v="2"/>
    <s v="TWL"/>
    <s v="ORH"/>
    <x v="182"/>
    <s v="ORH7A"/>
    <n v="28"/>
    <n v="1"/>
  </r>
  <r>
    <x v="2"/>
    <s v="TWL"/>
    <s v="ORH"/>
    <x v="182"/>
    <s v="Westpac Bank"/>
    <n v="118"/>
    <n v="2"/>
  </r>
  <r>
    <x v="2"/>
    <s v="TWL"/>
    <s v="ORH"/>
    <x v="5"/>
    <s v="Westpac Bank"/>
    <n v="1"/>
    <n v="1"/>
  </r>
  <r>
    <x v="2"/>
    <s v="TWL"/>
    <s v="ORH"/>
    <x v="6"/>
    <s v="ORH7A"/>
    <n v="167"/>
    <n v="4"/>
  </r>
  <r>
    <x v="2"/>
    <s v="TWL"/>
    <s v="ORH"/>
    <x v="6"/>
    <s v="Westpac Bank"/>
    <n v="157"/>
    <n v="2"/>
  </r>
  <r>
    <x v="2"/>
    <s v="TWL"/>
    <s v="ORH"/>
    <x v="183"/>
    <s v="ORH7A"/>
    <n v="7"/>
    <n v="1"/>
  </r>
  <r>
    <x v="2"/>
    <s v="TWL"/>
    <s v="ORH"/>
    <x v="9"/>
    <s v="ORH7A"/>
    <n v="2"/>
    <n v="1"/>
  </r>
  <r>
    <x v="2"/>
    <s v="TWL"/>
    <s v="ORH"/>
    <x v="10"/>
    <s v="ORH7A"/>
    <n v="115"/>
    <n v="1"/>
  </r>
  <r>
    <x v="2"/>
    <s v="TWL"/>
    <s v="ORH"/>
    <x v="184"/>
    <s v="ORH7A"/>
    <n v="10"/>
    <n v="1"/>
  </r>
  <r>
    <x v="2"/>
    <s v="TWL"/>
    <s v="ORH"/>
    <x v="11"/>
    <s v="ORH7A"/>
    <n v="1200"/>
    <n v="4"/>
  </r>
  <r>
    <x v="2"/>
    <s v="TWL"/>
    <s v="ORH"/>
    <x v="11"/>
    <s v="Westpac Bank"/>
    <n v="268"/>
    <n v="2"/>
  </r>
  <r>
    <x v="2"/>
    <s v="TWL"/>
    <s v="ORH"/>
    <x v="12"/>
    <s v="ORH7A"/>
    <n v="5999"/>
    <n v="4"/>
  </r>
  <r>
    <x v="2"/>
    <s v="TWL"/>
    <s v="ORH"/>
    <x v="12"/>
    <s v="Westpac Bank"/>
    <n v="41"/>
    <n v="2"/>
  </r>
  <r>
    <x v="2"/>
    <s v="TWL"/>
    <s v="ORH"/>
    <x v="14"/>
    <s v="ORH7A"/>
    <n v="1"/>
    <n v="1"/>
  </r>
  <r>
    <x v="2"/>
    <s v="TWL"/>
    <s v="ORH"/>
    <x v="14"/>
    <s v="Westpac Bank"/>
    <n v="1"/>
    <n v="1"/>
  </r>
  <r>
    <x v="2"/>
    <s v="TWL"/>
    <s v="ORH"/>
    <x v="185"/>
    <s v="Westpac Bank"/>
    <n v="4.9000000000000004"/>
    <n v="1"/>
  </r>
  <r>
    <x v="2"/>
    <s v="TWL"/>
    <s v="ORH"/>
    <x v="165"/>
    <s v="ORH7A"/>
    <n v="3"/>
    <n v="1"/>
  </r>
  <r>
    <x v="2"/>
    <s v="TWL"/>
    <s v="ORH"/>
    <x v="165"/>
    <s v="Westpac Bank"/>
    <n v="1"/>
    <n v="1"/>
  </r>
  <r>
    <x v="2"/>
    <s v="TWL"/>
    <s v="ORH"/>
    <x v="17"/>
    <s v="ORH7A"/>
    <n v="2242"/>
    <n v="3"/>
  </r>
  <r>
    <x v="2"/>
    <s v="TWL"/>
    <s v="ORH"/>
    <x v="18"/>
    <s v="ORH7A"/>
    <n v="2"/>
    <n v="1"/>
  </r>
  <r>
    <x v="2"/>
    <s v="TWL"/>
    <s v="ORH"/>
    <x v="18"/>
    <s v="Westpac Bank"/>
    <n v="1"/>
    <n v="1"/>
  </r>
  <r>
    <x v="2"/>
    <s v="TWL"/>
    <s v="ORH"/>
    <x v="19"/>
    <s v="Westpac Bank"/>
    <n v="34"/>
    <n v="2"/>
  </r>
  <r>
    <x v="2"/>
    <s v="TWL"/>
    <s v="ORH"/>
    <x v="20"/>
    <s v="Westpac Bank"/>
    <n v="10"/>
    <n v="1"/>
  </r>
  <r>
    <x v="2"/>
    <s v="TWL"/>
    <s v="ORH"/>
    <x v="186"/>
    <s v="Westpac Bank"/>
    <n v="0"/>
    <n v="1"/>
  </r>
  <r>
    <x v="2"/>
    <s v="TWL"/>
    <s v="ORH"/>
    <x v="21"/>
    <s v="ORH7A"/>
    <n v="22"/>
    <n v="4"/>
  </r>
  <r>
    <x v="2"/>
    <s v="TWL"/>
    <s v="ORH"/>
    <x v="21"/>
    <s v="Westpac Bank"/>
    <n v="6"/>
    <n v="2"/>
  </r>
  <r>
    <x v="2"/>
    <s v="TWL"/>
    <s v="ORH"/>
    <x v="187"/>
    <s v="Westpac Bank"/>
    <n v="1"/>
    <n v="1"/>
  </r>
  <r>
    <x v="2"/>
    <s v="TWL"/>
    <s v="ORH"/>
    <x v="188"/>
    <s v="Westpac Bank"/>
    <n v="8"/>
    <n v="1"/>
  </r>
  <r>
    <x v="2"/>
    <s v="TWL"/>
    <s v="ORH"/>
    <x v="189"/>
    <s v="Westpac Bank"/>
    <n v="3"/>
    <n v="1"/>
  </r>
  <r>
    <x v="2"/>
    <s v="TWL"/>
    <s v="ORH"/>
    <x v="190"/>
    <s v="Westpac Bank"/>
    <n v="1"/>
    <n v="1"/>
  </r>
  <r>
    <x v="2"/>
    <s v="TWL"/>
    <s v="ORH"/>
    <x v="191"/>
    <s v="Westpac Bank"/>
    <n v="2"/>
    <n v="1"/>
  </r>
  <r>
    <x v="2"/>
    <s v="TWL"/>
    <s v="ORH"/>
    <x v="192"/>
    <s v="Westpac Bank"/>
    <n v="10"/>
    <n v="1"/>
  </r>
  <r>
    <x v="2"/>
    <s v="TWL"/>
    <s v="ORH"/>
    <x v="24"/>
    <s v="ORH7A"/>
    <n v="1"/>
    <n v="1"/>
  </r>
  <r>
    <x v="2"/>
    <s v="TWL"/>
    <s v="ORH"/>
    <x v="25"/>
    <s v="ORH7A"/>
    <n v="2"/>
    <n v="1"/>
  </r>
  <r>
    <x v="2"/>
    <s v="TWL"/>
    <s v="ORH"/>
    <x v="25"/>
    <s v="Westpac Bank"/>
    <n v="3"/>
    <n v="1"/>
  </r>
  <r>
    <x v="2"/>
    <s v="TWL"/>
    <s v="ORH"/>
    <x v="26"/>
    <s v="ORH7A"/>
    <n v="1"/>
    <n v="1"/>
  </r>
  <r>
    <x v="2"/>
    <s v="TWL"/>
    <s v="ORH"/>
    <x v="26"/>
    <s v="Westpac Bank"/>
    <n v="4"/>
    <n v="1"/>
  </r>
  <r>
    <x v="2"/>
    <s v="TWL"/>
    <s v="ORH"/>
    <x v="193"/>
    <s v="Westpac Bank"/>
    <n v="36"/>
    <n v="1"/>
  </r>
  <r>
    <x v="2"/>
    <s v="TWL"/>
    <s v="ORH"/>
    <x v="29"/>
    <s v="ORH7A"/>
    <n v="928"/>
    <n v="3"/>
  </r>
  <r>
    <x v="2"/>
    <s v="TWL"/>
    <s v="ORH"/>
    <x v="29"/>
    <s v="Westpac Bank"/>
    <n v="122"/>
    <n v="1"/>
  </r>
  <r>
    <x v="2"/>
    <s v="TWL"/>
    <s v="ORH"/>
    <x v="30"/>
    <s v="ORH7A"/>
    <n v="34"/>
    <n v="2"/>
  </r>
  <r>
    <x v="2"/>
    <s v="TWL"/>
    <s v="ORH"/>
    <x v="31"/>
    <s v="ORH7A"/>
    <n v="1942"/>
    <n v="4"/>
  </r>
  <r>
    <x v="2"/>
    <s v="TWL"/>
    <s v="ORH"/>
    <x v="31"/>
    <s v="Westpac Bank"/>
    <n v="1006"/>
    <n v="3"/>
  </r>
  <r>
    <x v="2"/>
    <s v="TWL"/>
    <s v="ORH"/>
    <x v="32"/>
    <s v="ORH7A"/>
    <n v="480"/>
    <n v="4"/>
  </r>
  <r>
    <x v="2"/>
    <s v="TWL"/>
    <s v="ORH"/>
    <x v="32"/>
    <s v="Westpac Bank"/>
    <n v="222"/>
    <n v="2"/>
  </r>
  <r>
    <x v="2"/>
    <s v="TWL"/>
    <s v="ORH"/>
    <x v="194"/>
    <s v="Westpac Bank"/>
    <n v="1"/>
    <n v="1"/>
  </r>
  <r>
    <x v="2"/>
    <s v="TWL"/>
    <s v="ORH"/>
    <x v="195"/>
    <s v="Westpac Bank"/>
    <n v="6"/>
    <n v="1"/>
  </r>
  <r>
    <x v="2"/>
    <s v="TWL"/>
    <s v="ORH"/>
    <x v="33"/>
    <s v="Westpac Bank"/>
    <n v="2"/>
    <n v="1"/>
  </r>
  <r>
    <x v="2"/>
    <s v="TWL"/>
    <s v="ORH"/>
    <x v="38"/>
    <s v="ORH7A"/>
    <n v="2555"/>
    <n v="2"/>
  </r>
  <r>
    <x v="2"/>
    <s v="TWL"/>
    <s v="ORH"/>
    <x v="39"/>
    <s v="ORH7A"/>
    <n v="114"/>
    <n v="1"/>
  </r>
  <r>
    <x v="2"/>
    <s v="TWL"/>
    <s v="ORH"/>
    <x v="39"/>
    <s v="Westpac Bank"/>
    <n v="26"/>
    <n v="1"/>
  </r>
  <r>
    <x v="2"/>
    <s v="TWL"/>
    <s v="ORH"/>
    <x v="40"/>
    <s v="ORH7A"/>
    <n v="4"/>
    <n v="1"/>
  </r>
  <r>
    <x v="2"/>
    <s v="TWL"/>
    <s v="ORH"/>
    <x v="41"/>
    <s v="ORH7A"/>
    <n v="52"/>
    <n v="1"/>
  </r>
  <r>
    <x v="2"/>
    <s v="TWL"/>
    <s v="ORH"/>
    <x v="43"/>
    <s v="ORH7A"/>
    <n v="3"/>
    <n v="1"/>
  </r>
  <r>
    <x v="2"/>
    <s v="TWL"/>
    <s v="ORH"/>
    <x v="43"/>
    <s v="Westpac Bank"/>
    <n v="14"/>
    <n v="2"/>
  </r>
  <r>
    <x v="2"/>
    <s v="TWL"/>
    <s v="ORH"/>
    <x v="196"/>
    <s v="ORH7A"/>
    <n v="9"/>
    <n v="1"/>
  </r>
  <r>
    <x v="2"/>
    <s v="TWL"/>
    <s v="ORH"/>
    <x v="45"/>
    <s v="ORH7A"/>
    <n v="1.1000000000000001"/>
    <n v="2"/>
  </r>
  <r>
    <x v="2"/>
    <s v="TWL"/>
    <s v="ORH"/>
    <x v="46"/>
    <s v="ORH7A"/>
    <n v="88"/>
    <n v="3"/>
  </r>
  <r>
    <x v="2"/>
    <s v="TWL"/>
    <s v="ORH"/>
    <x v="48"/>
    <s v="ORH7A"/>
    <n v="430"/>
    <n v="4"/>
  </r>
  <r>
    <x v="2"/>
    <s v="TWL"/>
    <s v="ORH"/>
    <x v="48"/>
    <s v="Westpac Bank"/>
    <n v="697"/>
    <n v="3"/>
  </r>
  <r>
    <x v="2"/>
    <s v="TWL"/>
    <s v="ORH"/>
    <x v="167"/>
    <s v="ORH7A"/>
    <n v="23"/>
    <n v="3"/>
  </r>
  <r>
    <x v="2"/>
    <s v="TWL"/>
    <s v="ORH"/>
    <x v="167"/>
    <s v="Westpac Bank"/>
    <n v="36"/>
    <n v="1"/>
  </r>
  <r>
    <x v="2"/>
    <s v="TWL"/>
    <s v="ORH"/>
    <x v="49"/>
    <s v="ORH7A"/>
    <n v="2"/>
    <n v="1"/>
  </r>
  <r>
    <x v="2"/>
    <s v="TWL"/>
    <s v="ORH"/>
    <x v="50"/>
    <s v="ORH7A"/>
    <n v="1"/>
    <n v="1"/>
  </r>
  <r>
    <x v="2"/>
    <s v="TWL"/>
    <s v="ORH"/>
    <x v="197"/>
    <s v="ORH7A"/>
    <n v="21"/>
    <n v="2"/>
  </r>
  <r>
    <x v="2"/>
    <s v="TWL"/>
    <s v="ORH"/>
    <x v="197"/>
    <s v="Westpac Bank"/>
    <n v="1"/>
    <n v="1"/>
  </r>
  <r>
    <x v="2"/>
    <s v="TWL"/>
    <s v="ORH"/>
    <x v="198"/>
    <s v="Westpac Bank"/>
    <n v="9"/>
    <n v="1"/>
  </r>
  <r>
    <x v="2"/>
    <s v="TWL"/>
    <s v="ORH"/>
    <x v="53"/>
    <s v="ORH7A"/>
    <n v="1.9"/>
    <n v="2"/>
  </r>
  <r>
    <x v="2"/>
    <s v="TWL"/>
    <s v="ORH"/>
    <x v="53"/>
    <s v="Westpac Bank"/>
    <n v="1.1000000000000001"/>
    <n v="2"/>
  </r>
  <r>
    <x v="2"/>
    <s v="TWL"/>
    <s v="ORH"/>
    <x v="54"/>
    <s v="ORH7A"/>
    <n v="4.5999999999999996"/>
    <n v="2"/>
  </r>
  <r>
    <x v="2"/>
    <s v="TWL"/>
    <s v="ORH"/>
    <x v="199"/>
    <s v="Westpac Bank"/>
    <n v="6"/>
    <n v="1"/>
  </r>
  <r>
    <x v="2"/>
    <s v="TWL"/>
    <s v="ORH"/>
    <x v="56"/>
    <s v="ORH7A"/>
    <n v="2"/>
    <n v="1"/>
  </r>
  <r>
    <x v="2"/>
    <s v="TWL"/>
    <s v="ORH"/>
    <x v="57"/>
    <s v="ORH7A"/>
    <n v="4563"/>
    <n v="5"/>
  </r>
  <r>
    <x v="2"/>
    <s v="TWL"/>
    <s v="ORH"/>
    <x v="57"/>
    <s v="Westpac Bank"/>
    <n v="16"/>
    <n v="2"/>
  </r>
  <r>
    <x v="2"/>
    <s v="TWL"/>
    <s v="ORH"/>
    <x v="58"/>
    <s v="ORH7A"/>
    <n v="40"/>
    <n v="1"/>
  </r>
  <r>
    <x v="2"/>
    <s v="TWL"/>
    <s v="ORH"/>
    <x v="59"/>
    <s v="ORH7A"/>
    <n v="7606"/>
    <n v="5"/>
  </r>
  <r>
    <x v="2"/>
    <s v="TWL"/>
    <s v="ORH"/>
    <x v="200"/>
    <s v="ORH7A"/>
    <n v="8"/>
    <n v="3"/>
  </r>
  <r>
    <x v="2"/>
    <s v="TWL"/>
    <s v="ORH"/>
    <x v="201"/>
    <s v="ORH7A"/>
    <n v="1"/>
    <n v="1"/>
  </r>
  <r>
    <x v="2"/>
    <s v="TWL"/>
    <s v="ORH"/>
    <x v="60"/>
    <s v="ORH7A"/>
    <n v="1561"/>
    <n v="4"/>
  </r>
  <r>
    <x v="2"/>
    <s v="TWL"/>
    <s v="ORH"/>
    <x v="60"/>
    <s v="Westpac Bank"/>
    <n v="71"/>
    <n v="2"/>
  </r>
  <r>
    <x v="2"/>
    <s v="TWL"/>
    <s v="ORH"/>
    <x v="62"/>
    <s v="ORH7A"/>
    <n v="1066"/>
    <n v="5"/>
  </r>
  <r>
    <x v="2"/>
    <s v="TWL"/>
    <s v="ORH"/>
    <x v="62"/>
    <s v="Westpac Bank"/>
    <n v="14"/>
    <n v="2"/>
  </r>
  <r>
    <x v="2"/>
    <s v="TWL"/>
    <s v="ORH"/>
    <x v="63"/>
    <s v="ORH7A"/>
    <n v="12"/>
    <n v="3"/>
  </r>
  <r>
    <x v="2"/>
    <s v="TWL"/>
    <s v="ORH"/>
    <x v="64"/>
    <s v="ORH7A"/>
    <n v="4"/>
    <n v="2"/>
  </r>
  <r>
    <x v="2"/>
    <s v="TWL"/>
    <s v="ORH"/>
    <x v="66"/>
    <s v="ORH7A"/>
    <n v="0.2"/>
    <n v="1"/>
  </r>
  <r>
    <x v="2"/>
    <s v="TWL"/>
    <s v="ORH"/>
    <x v="69"/>
    <s v="ORH7A"/>
    <n v="134"/>
    <n v="3"/>
  </r>
  <r>
    <x v="2"/>
    <s v="TWL"/>
    <s v="ORH"/>
    <x v="69"/>
    <s v="Westpac Bank"/>
    <n v="1"/>
    <n v="1"/>
  </r>
  <r>
    <x v="2"/>
    <s v="TWL"/>
    <s v="ORH"/>
    <x v="70"/>
    <s v="ORH7A"/>
    <n v="15"/>
    <n v="3"/>
  </r>
  <r>
    <x v="2"/>
    <s v="TWL"/>
    <s v="ORH"/>
    <x v="70"/>
    <s v="Westpac Bank"/>
    <n v="9"/>
    <n v="1"/>
  </r>
  <r>
    <x v="2"/>
    <s v="TWL"/>
    <s v="ORH"/>
    <x v="71"/>
    <s v="ORH7A"/>
    <n v="8"/>
    <n v="1"/>
  </r>
  <r>
    <x v="2"/>
    <s v="TWL"/>
    <s v="ORH"/>
    <x v="71"/>
    <s v="Westpac Bank"/>
    <n v="24"/>
    <n v="1"/>
  </r>
  <r>
    <x v="2"/>
    <s v="TWL"/>
    <s v="ORH"/>
    <x v="73"/>
    <s v="ORH7A"/>
    <n v="10513"/>
    <n v="5"/>
  </r>
  <r>
    <x v="2"/>
    <s v="TWL"/>
    <s v="ORH"/>
    <x v="73"/>
    <s v="Westpac Bank"/>
    <n v="7"/>
    <n v="2"/>
  </r>
  <r>
    <x v="2"/>
    <s v="TWL"/>
    <s v="ORH"/>
    <x v="75"/>
    <s v="Westpac Bank"/>
    <n v="10"/>
    <n v="1"/>
  </r>
  <r>
    <x v="2"/>
    <s v="TWL"/>
    <s v="ORH"/>
    <x v="79"/>
    <s v="ORH7A"/>
    <n v="98"/>
    <n v="1"/>
  </r>
  <r>
    <x v="2"/>
    <s v="TWL"/>
    <s v="ORH"/>
    <x v="80"/>
    <s v="Westpac Bank"/>
    <n v="0.3"/>
    <n v="1"/>
  </r>
  <r>
    <x v="2"/>
    <s v="TWL"/>
    <s v="ORH"/>
    <x v="82"/>
    <s v="Westpac Bank"/>
    <n v="8"/>
    <n v="1"/>
  </r>
  <r>
    <x v="2"/>
    <s v="TWL"/>
    <s v="ORH"/>
    <x v="202"/>
    <s v="Westpac Bank"/>
    <n v="1"/>
    <n v="1"/>
  </r>
  <r>
    <x v="2"/>
    <s v="TWL"/>
    <s v="ORH"/>
    <x v="86"/>
    <s v="ORH7A"/>
    <n v="688"/>
    <n v="1"/>
  </r>
  <r>
    <x v="2"/>
    <s v="TWL"/>
    <s v="ORH"/>
    <x v="203"/>
    <s v="ORH7A"/>
    <n v="7"/>
    <n v="1"/>
  </r>
  <r>
    <x v="2"/>
    <s v="TWL"/>
    <s v="ORH"/>
    <x v="204"/>
    <s v="Westpac Bank"/>
    <n v="18"/>
    <n v="1"/>
  </r>
  <r>
    <x v="2"/>
    <s v="TWL"/>
    <s v="ORH"/>
    <x v="205"/>
    <s v="Westpac Bank"/>
    <n v="1.1000000000000001"/>
    <n v="1"/>
  </r>
  <r>
    <x v="2"/>
    <s v="TWL"/>
    <s v="ORH"/>
    <x v="206"/>
    <s v="Westpac Bank"/>
    <n v="1"/>
    <n v="1"/>
  </r>
  <r>
    <x v="2"/>
    <s v="TWL"/>
    <s v="ORH"/>
    <x v="207"/>
    <s v="Westpac Bank"/>
    <n v="16"/>
    <n v="1"/>
  </r>
  <r>
    <x v="2"/>
    <s v="TWL"/>
    <s v="ORH"/>
    <x v="92"/>
    <s v="ORH7A"/>
    <n v="11"/>
    <n v="3"/>
  </r>
  <r>
    <x v="2"/>
    <s v="TWL"/>
    <s v="ORH"/>
    <x v="208"/>
    <s v="ORH7A"/>
    <n v="1"/>
    <n v="1"/>
  </r>
  <r>
    <x v="2"/>
    <s v="TWL"/>
    <s v="ORH"/>
    <x v="93"/>
    <s v="ORH7A"/>
    <n v="57"/>
    <n v="3"/>
  </r>
  <r>
    <x v="2"/>
    <s v="TWL"/>
    <s v="ORH"/>
    <x v="209"/>
    <s v="ORH7A"/>
    <n v="9"/>
    <n v="2"/>
  </r>
  <r>
    <x v="2"/>
    <s v="TWL"/>
    <s v="ORH"/>
    <x v="95"/>
    <s v="Westpac Bank"/>
    <n v="3"/>
    <n v="1"/>
  </r>
  <r>
    <x v="2"/>
    <s v="TWL"/>
    <s v="ORH"/>
    <x v="96"/>
    <s v="ORH7A"/>
    <n v="591741"/>
    <n v="5"/>
  </r>
  <r>
    <x v="2"/>
    <s v="TWL"/>
    <s v="ORH"/>
    <x v="96"/>
    <s v="Westpac Bank"/>
    <n v="604287"/>
    <n v="3"/>
  </r>
  <r>
    <x v="2"/>
    <s v="TWL"/>
    <s v="ORH"/>
    <x v="97"/>
    <s v="ORH7A"/>
    <n v="13460"/>
    <n v="1"/>
  </r>
  <r>
    <x v="2"/>
    <s v="TWL"/>
    <s v="ORH"/>
    <x v="97"/>
    <s v="Westpac Bank"/>
    <n v="2427"/>
    <n v="2"/>
  </r>
  <r>
    <x v="2"/>
    <s v="TWL"/>
    <s v="ORH"/>
    <x v="98"/>
    <s v="ORH7A"/>
    <n v="315"/>
    <n v="1"/>
  </r>
  <r>
    <x v="2"/>
    <s v="TWL"/>
    <s v="ORH"/>
    <x v="100"/>
    <s v="ORH7A"/>
    <n v="40"/>
    <n v="1"/>
  </r>
  <r>
    <x v="2"/>
    <s v="TWL"/>
    <s v="ORH"/>
    <x v="103"/>
    <s v="ORH7A"/>
    <n v="47"/>
    <n v="1"/>
  </r>
  <r>
    <x v="2"/>
    <s v="TWL"/>
    <s v="ORH"/>
    <x v="210"/>
    <s v="ORH7A"/>
    <n v="1"/>
    <n v="1"/>
  </r>
  <r>
    <x v="2"/>
    <s v="TWL"/>
    <s v="ORH"/>
    <x v="105"/>
    <s v="ORH7A"/>
    <n v="4"/>
    <n v="1"/>
  </r>
  <r>
    <x v="2"/>
    <s v="TWL"/>
    <s v="ORH"/>
    <x v="105"/>
    <s v="Westpac Bank"/>
    <n v="1"/>
    <n v="1"/>
  </r>
  <r>
    <x v="2"/>
    <s v="TWL"/>
    <s v="ORH"/>
    <x v="106"/>
    <s v="ORH7A"/>
    <n v="271"/>
    <n v="3"/>
  </r>
  <r>
    <x v="2"/>
    <s v="TWL"/>
    <s v="ORH"/>
    <x v="106"/>
    <s v="Westpac Bank"/>
    <n v="32"/>
    <n v="1"/>
  </r>
  <r>
    <x v="2"/>
    <s v="TWL"/>
    <s v="ORH"/>
    <x v="107"/>
    <s v="Westpac Bank"/>
    <n v="3"/>
    <n v="1"/>
  </r>
  <r>
    <x v="2"/>
    <s v="TWL"/>
    <s v="ORH"/>
    <x v="110"/>
    <s v="ORH7A"/>
    <n v="28"/>
    <n v="2"/>
  </r>
  <r>
    <x v="2"/>
    <s v="TWL"/>
    <s v="ORH"/>
    <x v="111"/>
    <s v="Westpac Bank"/>
    <n v="1"/>
    <n v="1"/>
  </r>
  <r>
    <x v="2"/>
    <s v="TWL"/>
    <s v="ORH"/>
    <x v="113"/>
    <s v="ORH7A"/>
    <n v="4"/>
    <n v="1"/>
  </r>
  <r>
    <x v="2"/>
    <s v="TWL"/>
    <s v="ORH"/>
    <x v="114"/>
    <s v="ORH7A"/>
    <n v="24607"/>
    <n v="5"/>
  </r>
  <r>
    <x v="2"/>
    <s v="TWL"/>
    <s v="ORH"/>
    <x v="114"/>
    <s v="Westpac Bank"/>
    <n v="520"/>
    <n v="3"/>
  </r>
  <r>
    <x v="2"/>
    <s v="TWL"/>
    <s v="ORH"/>
    <x v="115"/>
    <s v="ORH7A"/>
    <n v="138"/>
    <n v="3"/>
  </r>
  <r>
    <x v="2"/>
    <s v="TWL"/>
    <s v="ORH"/>
    <x v="170"/>
    <s v="Westpac Bank"/>
    <n v="1"/>
    <n v="1"/>
  </r>
  <r>
    <x v="2"/>
    <s v="TWL"/>
    <s v="ORH"/>
    <x v="116"/>
    <s v="ORH7A"/>
    <n v="13648"/>
    <n v="5"/>
  </r>
  <r>
    <x v="2"/>
    <s v="TWL"/>
    <s v="ORH"/>
    <x v="116"/>
    <s v="Westpac Bank"/>
    <n v="26"/>
    <n v="2"/>
  </r>
  <r>
    <x v="2"/>
    <s v="TWL"/>
    <s v="ORH"/>
    <x v="117"/>
    <s v="ORH7A"/>
    <n v="11.5"/>
    <n v="2"/>
  </r>
  <r>
    <x v="2"/>
    <s v="TWL"/>
    <s v="ORH"/>
    <x v="171"/>
    <s v="ORH7A"/>
    <n v="195"/>
    <n v="2"/>
  </r>
  <r>
    <x v="2"/>
    <s v="TWL"/>
    <s v="ORH"/>
    <x v="211"/>
    <s v="ORH7A"/>
    <n v="35"/>
    <n v="2"/>
  </r>
  <r>
    <x v="2"/>
    <s v="TWL"/>
    <s v="ORH"/>
    <x v="211"/>
    <s v="Westpac Bank"/>
    <n v="0.1"/>
    <n v="1"/>
  </r>
  <r>
    <x v="2"/>
    <s v="TWL"/>
    <s v="ORH"/>
    <x v="118"/>
    <s v="ORH7A"/>
    <n v="68"/>
    <n v="2"/>
  </r>
  <r>
    <x v="2"/>
    <s v="TWL"/>
    <s v="ORH"/>
    <x v="212"/>
    <s v="Westpac Bank"/>
    <n v="18"/>
    <n v="1"/>
  </r>
  <r>
    <x v="2"/>
    <s v="TWL"/>
    <s v="ORH"/>
    <x v="213"/>
    <s v="ORH7A"/>
    <n v="1"/>
    <n v="1"/>
  </r>
  <r>
    <x v="2"/>
    <s v="TWL"/>
    <s v="ORH"/>
    <x v="119"/>
    <s v="ORH7A"/>
    <n v="1"/>
    <n v="1"/>
  </r>
  <r>
    <x v="2"/>
    <s v="TWL"/>
    <s v="ORH"/>
    <x v="120"/>
    <s v="ORH7A"/>
    <n v="14"/>
    <n v="3"/>
  </r>
  <r>
    <x v="2"/>
    <s v="TWL"/>
    <s v="ORH"/>
    <x v="120"/>
    <s v="Westpac Bank"/>
    <n v="4"/>
    <n v="1"/>
  </r>
  <r>
    <x v="2"/>
    <s v="TWL"/>
    <s v="ORH"/>
    <x v="121"/>
    <s v="ORH7A"/>
    <n v="11"/>
    <n v="3"/>
  </r>
  <r>
    <x v="2"/>
    <s v="TWL"/>
    <s v="ORH"/>
    <x v="122"/>
    <s v="Westpac Bank"/>
    <n v="3"/>
    <n v="1"/>
  </r>
  <r>
    <x v="2"/>
    <s v="TWL"/>
    <s v="ORH"/>
    <x v="123"/>
    <s v="ORH7A"/>
    <n v="480"/>
    <n v="3"/>
  </r>
  <r>
    <x v="2"/>
    <s v="TWL"/>
    <s v="ORH"/>
    <x v="123"/>
    <s v="Westpac Bank"/>
    <n v="3"/>
    <n v="2"/>
  </r>
  <r>
    <x v="2"/>
    <s v="TWL"/>
    <s v="ORH"/>
    <x v="124"/>
    <s v="ORH7A"/>
    <n v="122"/>
    <n v="5"/>
  </r>
  <r>
    <x v="2"/>
    <s v="TWL"/>
    <s v="ORH"/>
    <x v="124"/>
    <s v="Westpac Bank"/>
    <n v="23"/>
    <n v="2"/>
  </r>
  <r>
    <x v="2"/>
    <s v="TWL"/>
    <s v="ORH"/>
    <x v="128"/>
    <s v="ORH7A"/>
    <n v="2003"/>
    <n v="3"/>
  </r>
  <r>
    <x v="2"/>
    <s v="TWL"/>
    <s v="ORH"/>
    <x v="128"/>
    <s v="Westpac Bank"/>
    <n v="195"/>
    <n v="2"/>
  </r>
  <r>
    <x v="2"/>
    <s v="TWL"/>
    <s v="ORH"/>
    <x v="130"/>
    <s v="ORH7A"/>
    <n v="3090"/>
    <n v="5"/>
  </r>
  <r>
    <x v="2"/>
    <s v="TWL"/>
    <s v="ORH"/>
    <x v="130"/>
    <s v="Westpac Bank"/>
    <n v="135"/>
    <n v="3"/>
  </r>
  <r>
    <x v="2"/>
    <s v="TWL"/>
    <s v="ORH"/>
    <x v="131"/>
    <s v="ORH7A"/>
    <n v="2174"/>
    <n v="5"/>
  </r>
  <r>
    <x v="2"/>
    <s v="TWL"/>
    <s v="ORH"/>
    <x v="131"/>
    <s v="Westpac Bank"/>
    <n v="35041"/>
    <n v="2"/>
  </r>
  <r>
    <x v="2"/>
    <s v="TWL"/>
    <s v="ORH"/>
    <x v="133"/>
    <s v="ORH7A"/>
    <n v="486"/>
    <n v="3"/>
  </r>
  <r>
    <x v="2"/>
    <s v="TWL"/>
    <s v="ORH"/>
    <x v="214"/>
    <s v="ORH7A"/>
    <n v="1"/>
    <n v="1"/>
  </r>
  <r>
    <x v="2"/>
    <s v="TWL"/>
    <s v="ORH"/>
    <x v="215"/>
    <s v="ORH7A"/>
    <n v="2"/>
    <n v="1"/>
  </r>
  <r>
    <x v="2"/>
    <s v="TWL"/>
    <s v="ORH"/>
    <x v="216"/>
    <s v="ORH7A"/>
    <n v="5"/>
    <n v="1"/>
  </r>
  <r>
    <x v="2"/>
    <s v="TWL"/>
    <s v="ORH"/>
    <x v="134"/>
    <s v="ORH7A"/>
    <n v="9"/>
    <n v="1"/>
  </r>
  <r>
    <x v="2"/>
    <s v="TWL"/>
    <s v="ORH"/>
    <x v="135"/>
    <s v="ORH7A"/>
    <n v="678"/>
    <n v="1"/>
  </r>
  <r>
    <x v="2"/>
    <s v="TWL"/>
    <s v="ORH"/>
    <x v="135"/>
    <s v="Westpac Bank"/>
    <n v="30"/>
    <n v="2"/>
  </r>
  <r>
    <x v="2"/>
    <s v="TWL"/>
    <s v="ORH"/>
    <x v="137"/>
    <s v="ORH7A"/>
    <n v="353"/>
    <n v="4"/>
  </r>
  <r>
    <x v="2"/>
    <s v="TWL"/>
    <s v="ORH"/>
    <x v="138"/>
    <s v="ORH7A"/>
    <n v="2640"/>
    <n v="3"/>
  </r>
  <r>
    <x v="2"/>
    <s v="TWL"/>
    <s v="ORH"/>
    <x v="138"/>
    <s v="Westpac Bank"/>
    <n v="119"/>
    <n v="2"/>
  </r>
  <r>
    <x v="2"/>
    <s v="TWL"/>
    <s v="ORH"/>
    <x v="139"/>
    <s v="ORH7A"/>
    <n v="7"/>
    <n v="1"/>
  </r>
  <r>
    <x v="2"/>
    <s v="TWL"/>
    <s v="ORH"/>
    <x v="139"/>
    <s v="Westpac Bank"/>
    <n v="651"/>
    <n v="2"/>
  </r>
  <r>
    <x v="2"/>
    <s v="TWL"/>
    <s v="ORH"/>
    <x v="217"/>
    <s v="ORH7A"/>
    <n v="1"/>
    <n v="1"/>
  </r>
  <r>
    <x v="2"/>
    <s v="TWL"/>
    <s v="ORH"/>
    <x v="141"/>
    <s v="ORH7A"/>
    <n v="0.1"/>
    <n v="1"/>
  </r>
  <r>
    <x v="2"/>
    <s v="TWL"/>
    <s v="ORH"/>
    <x v="218"/>
    <s v="ORH7A"/>
    <n v="1"/>
    <n v="1"/>
  </r>
  <r>
    <x v="2"/>
    <s v="TWL"/>
    <s v="ORH"/>
    <x v="143"/>
    <s v="Westpac Bank"/>
    <n v="16"/>
    <n v="1"/>
  </r>
  <r>
    <x v="2"/>
    <s v="TWL"/>
    <s v="ORH"/>
    <x v="144"/>
    <s v="ORH7A"/>
    <n v="75"/>
    <n v="4"/>
  </r>
  <r>
    <x v="2"/>
    <s v="TWL"/>
    <s v="ORH"/>
    <x v="146"/>
    <s v="ORH7A"/>
    <n v="1"/>
    <n v="1"/>
  </r>
  <r>
    <x v="2"/>
    <s v="TWL"/>
    <s v="ORH"/>
    <x v="146"/>
    <s v="Westpac Bank"/>
    <n v="1"/>
    <n v="1"/>
  </r>
  <r>
    <x v="2"/>
    <s v="TWL"/>
    <s v="ORH"/>
    <x v="147"/>
    <s v="ORH7A"/>
    <n v="33"/>
    <n v="3"/>
  </r>
  <r>
    <x v="2"/>
    <s v="TWL"/>
    <s v="ORH"/>
    <x v="148"/>
    <s v="ORH7A"/>
    <n v="453"/>
    <n v="3"/>
  </r>
  <r>
    <x v="2"/>
    <s v="TWL"/>
    <s v="ORH"/>
    <x v="149"/>
    <s v="ORH7A"/>
    <n v="1132"/>
    <n v="4"/>
  </r>
  <r>
    <x v="2"/>
    <s v="TWL"/>
    <s v="ORH"/>
    <x v="149"/>
    <s v="Westpac Bank"/>
    <n v="36"/>
    <n v="2"/>
  </r>
  <r>
    <x v="2"/>
    <s v="TWL"/>
    <s v="ORH"/>
    <x v="219"/>
    <s v="Westpac Bank"/>
    <n v="6"/>
    <n v="1"/>
  </r>
  <r>
    <x v="2"/>
    <s v="TWL"/>
    <s v="ORH"/>
    <x v="150"/>
    <s v="ORH7A"/>
    <n v="11"/>
    <n v="1"/>
  </r>
  <r>
    <x v="2"/>
    <s v="TWL"/>
    <s v="ORH"/>
    <x v="150"/>
    <s v="Westpac Bank"/>
    <n v="15"/>
    <n v="1"/>
  </r>
  <r>
    <x v="2"/>
    <s v="TWL"/>
    <s v="ORH"/>
    <x v="151"/>
    <s v="Westpac Bank"/>
    <n v="2"/>
    <n v="1"/>
  </r>
  <r>
    <x v="2"/>
    <s v="TWL"/>
    <s v="ORH"/>
    <x v="152"/>
    <s v="ORH7A"/>
    <n v="1"/>
    <n v="1"/>
  </r>
  <r>
    <x v="2"/>
    <s v="TWL"/>
    <s v="ORH"/>
    <x v="172"/>
    <s v="ORH7A"/>
    <n v="11"/>
    <n v="1"/>
  </r>
  <r>
    <x v="2"/>
    <s v="TWL"/>
    <s v="ORH"/>
    <x v="153"/>
    <s v="Westpac Bank"/>
    <n v="3"/>
    <n v="1"/>
  </r>
  <r>
    <x v="2"/>
    <s v="TWL"/>
    <s v="ORH"/>
    <x v="154"/>
    <s v="ORH7A"/>
    <n v="43"/>
    <n v="3"/>
  </r>
  <r>
    <x v="2"/>
    <s v="TWL"/>
    <s v="ORH"/>
    <x v="154"/>
    <s v="Westpac Bank"/>
    <n v="8"/>
    <n v="3"/>
  </r>
  <r>
    <x v="2"/>
    <s v="TWL"/>
    <s v="ORH"/>
    <x v="220"/>
    <s v="ORH7A"/>
    <n v="7"/>
    <n v="1"/>
  </r>
  <r>
    <x v="2"/>
    <s v="TWL"/>
    <s v="ORH"/>
    <x v="155"/>
    <s v="ORH7A"/>
    <n v="400"/>
    <n v="3"/>
  </r>
  <r>
    <x v="2"/>
    <s v="TWL"/>
    <s v="ORH"/>
    <x v="156"/>
    <s v="ORH7A"/>
    <n v="582"/>
    <n v="5"/>
  </r>
  <r>
    <x v="2"/>
    <s v="TWL"/>
    <s v="ORH"/>
    <x v="156"/>
    <s v="Westpac Bank"/>
    <n v="7"/>
    <n v="2"/>
  </r>
  <r>
    <x v="2"/>
    <s v="TWL"/>
    <s v="ORH"/>
    <x v="221"/>
    <s v="ORH7A"/>
    <n v="4"/>
    <n v="1"/>
  </r>
  <r>
    <x v="2"/>
    <s v="TWL"/>
    <s v="ORH"/>
    <x v="158"/>
    <s v="ORH7A"/>
    <n v="1.1000000000000001"/>
    <n v="2"/>
  </r>
  <r>
    <x v="2"/>
    <s v="TWL"/>
    <s v="ORH"/>
    <x v="161"/>
    <s v="ORH7A"/>
    <n v="125"/>
    <n v="2"/>
  </r>
  <r>
    <x v="3"/>
    <s v="TWL"/>
    <s v="ORH"/>
    <x v="0"/>
    <s v="ORH7A"/>
    <n v="8.8000000000000007"/>
    <n v="1"/>
  </r>
  <r>
    <x v="3"/>
    <s v="TWL"/>
    <s v="ORH"/>
    <x v="3"/>
    <s v="Westpac Bank"/>
    <n v="1"/>
    <n v="1"/>
  </r>
  <r>
    <x v="3"/>
    <s v="TWL"/>
    <s v="ORH"/>
    <x v="180"/>
    <s v="ORH7A"/>
    <n v="0.5"/>
    <n v="1"/>
  </r>
  <r>
    <x v="3"/>
    <s v="TWL"/>
    <s v="ORH"/>
    <x v="182"/>
    <s v="Westpac Bank"/>
    <n v="1"/>
    <n v="1"/>
  </r>
  <r>
    <x v="3"/>
    <s v="TWL"/>
    <s v="ORH"/>
    <x v="5"/>
    <s v="ORH7A"/>
    <n v="1"/>
    <n v="1"/>
  </r>
  <r>
    <x v="3"/>
    <s v="TWL"/>
    <s v="ORH"/>
    <x v="6"/>
    <s v="ORH7A"/>
    <n v="51"/>
    <n v="2"/>
  </r>
  <r>
    <x v="3"/>
    <s v="TWL"/>
    <s v="ORH"/>
    <x v="6"/>
    <s v="Westpac Bank"/>
    <n v="61"/>
    <n v="1"/>
  </r>
  <r>
    <x v="3"/>
    <s v="TWL"/>
    <s v="ORH"/>
    <x v="183"/>
    <s v="ORH7A"/>
    <n v="5"/>
    <n v="1"/>
  </r>
  <r>
    <x v="3"/>
    <s v="TWL"/>
    <s v="ORH"/>
    <x v="222"/>
    <s v="Westpac Bank"/>
    <n v="1"/>
    <n v="1"/>
  </r>
  <r>
    <x v="3"/>
    <s v="TWL"/>
    <s v="ORH"/>
    <x v="11"/>
    <s v="ORH7A"/>
    <n v="224"/>
    <n v="2"/>
  </r>
  <r>
    <x v="3"/>
    <s v="TWL"/>
    <s v="ORH"/>
    <x v="11"/>
    <s v="Westpac Bank"/>
    <n v="76"/>
    <n v="1"/>
  </r>
  <r>
    <x v="3"/>
    <s v="TWL"/>
    <s v="ORH"/>
    <x v="12"/>
    <s v="ORH7A"/>
    <n v="246"/>
    <n v="1"/>
  </r>
  <r>
    <x v="3"/>
    <s v="TWL"/>
    <s v="ORH"/>
    <x v="185"/>
    <s v="Westpac Bank"/>
    <n v="13.5"/>
    <n v="1"/>
  </r>
  <r>
    <x v="3"/>
    <s v="TWL"/>
    <s v="ORH"/>
    <x v="165"/>
    <s v="ORH7A"/>
    <n v="4"/>
    <n v="1"/>
  </r>
  <r>
    <x v="3"/>
    <s v="TWL"/>
    <s v="ORH"/>
    <x v="17"/>
    <s v="ORH7A"/>
    <n v="10"/>
    <n v="1"/>
  </r>
  <r>
    <x v="3"/>
    <s v="TWL"/>
    <s v="ORH"/>
    <x v="17"/>
    <s v="Westpac Bank"/>
    <n v="8"/>
    <n v="1"/>
  </r>
  <r>
    <x v="3"/>
    <s v="TWL"/>
    <s v="ORH"/>
    <x v="223"/>
    <s v="Westpac Bank"/>
    <n v="1"/>
    <n v="1"/>
  </r>
  <r>
    <x v="3"/>
    <s v="TWL"/>
    <s v="ORH"/>
    <x v="186"/>
    <s v="Westpac Bank"/>
    <n v="1"/>
    <n v="1"/>
  </r>
  <r>
    <x v="3"/>
    <s v="TWL"/>
    <s v="ORH"/>
    <x v="21"/>
    <s v="ORH7A"/>
    <n v="1"/>
    <n v="1"/>
  </r>
  <r>
    <x v="3"/>
    <s v="TWL"/>
    <s v="ORH"/>
    <x v="23"/>
    <s v="Westpac Bank"/>
    <n v="1.3"/>
    <n v="1"/>
  </r>
  <r>
    <x v="3"/>
    <s v="TWL"/>
    <s v="ORH"/>
    <x v="24"/>
    <s v="ORH7A"/>
    <n v="7"/>
    <n v="1"/>
  </r>
  <r>
    <x v="3"/>
    <s v="TWL"/>
    <s v="ORH"/>
    <x v="224"/>
    <s v="ORH7A"/>
    <n v="0.2"/>
    <n v="1"/>
  </r>
  <r>
    <x v="3"/>
    <s v="TWL"/>
    <s v="ORH"/>
    <x v="224"/>
    <s v="Westpac Bank"/>
    <n v="2.9"/>
    <n v="1"/>
  </r>
  <r>
    <x v="3"/>
    <s v="TWL"/>
    <s v="ORH"/>
    <x v="29"/>
    <s v="ORH7A"/>
    <n v="239"/>
    <n v="2"/>
  </r>
  <r>
    <x v="3"/>
    <s v="TWL"/>
    <s v="ORH"/>
    <x v="29"/>
    <s v="Westpac Bank"/>
    <n v="65"/>
    <n v="1"/>
  </r>
  <r>
    <x v="3"/>
    <s v="TWL"/>
    <s v="ORH"/>
    <x v="30"/>
    <s v="ORH7A"/>
    <n v="78"/>
    <n v="1"/>
  </r>
  <r>
    <x v="3"/>
    <s v="TWL"/>
    <s v="ORH"/>
    <x v="31"/>
    <s v="ORH7A"/>
    <n v="180"/>
    <n v="1"/>
  </r>
  <r>
    <x v="3"/>
    <s v="TWL"/>
    <s v="ORH"/>
    <x v="31"/>
    <s v="Westpac Bank"/>
    <n v="222"/>
    <n v="1"/>
  </r>
  <r>
    <x v="3"/>
    <s v="TWL"/>
    <s v="ORH"/>
    <x v="32"/>
    <s v="ORH7A"/>
    <n v="271"/>
    <n v="2"/>
  </r>
  <r>
    <x v="3"/>
    <s v="TWL"/>
    <s v="ORH"/>
    <x v="32"/>
    <s v="Westpac Bank"/>
    <n v="57"/>
    <n v="1"/>
  </r>
  <r>
    <x v="3"/>
    <s v="TWL"/>
    <s v="ORH"/>
    <x v="34"/>
    <s v="ORH7A"/>
    <n v="2.4"/>
    <n v="1"/>
  </r>
  <r>
    <x v="3"/>
    <s v="TWL"/>
    <s v="ORH"/>
    <x v="34"/>
    <s v="Westpac Bank"/>
    <n v="1"/>
    <n v="1"/>
  </r>
  <r>
    <x v="3"/>
    <s v="TWL"/>
    <s v="ORH"/>
    <x v="225"/>
    <s v="Westpac Bank"/>
    <n v="3"/>
    <n v="1"/>
  </r>
  <r>
    <x v="3"/>
    <s v="TWL"/>
    <s v="ORH"/>
    <x v="36"/>
    <s v="Westpac Bank"/>
    <n v="1"/>
    <n v="1"/>
  </r>
  <r>
    <x v="3"/>
    <s v="TWL"/>
    <s v="ORH"/>
    <x v="38"/>
    <s v="ORH7A"/>
    <n v="1315"/>
    <n v="2"/>
  </r>
  <r>
    <x v="3"/>
    <s v="TWL"/>
    <s v="ORH"/>
    <x v="38"/>
    <s v="Westpac Bank"/>
    <n v="101"/>
    <n v="1"/>
  </r>
  <r>
    <x v="3"/>
    <s v="TWL"/>
    <s v="ORH"/>
    <x v="45"/>
    <s v="ORH7A"/>
    <n v="0.3"/>
    <n v="1"/>
  </r>
  <r>
    <x v="3"/>
    <s v="TWL"/>
    <s v="ORH"/>
    <x v="46"/>
    <s v="ORH7A"/>
    <n v="42"/>
    <n v="1"/>
  </r>
  <r>
    <x v="3"/>
    <s v="TWL"/>
    <s v="ORH"/>
    <x v="48"/>
    <s v="ORH7A"/>
    <n v="147"/>
    <n v="1"/>
  </r>
  <r>
    <x v="3"/>
    <s v="TWL"/>
    <s v="ORH"/>
    <x v="48"/>
    <s v="Westpac Bank"/>
    <n v="400"/>
    <n v="1"/>
  </r>
  <r>
    <x v="3"/>
    <s v="TWL"/>
    <s v="ORH"/>
    <x v="167"/>
    <s v="ORH7A"/>
    <n v="7"/>
    <n v="1"/>
  </r>
  <r>
    <x v="3"/>
    <s v="TWL"/>
    <s v="ORH"/>
    <x v="167"/>
    <s v="Westpac Bank"/>
    <n v="6"/>
    <n v="1"/>
  </r>
  <r>
    <x v="3"/>
    <s v="TWL"/>
    <s v="ORH"/>
    <x v="226"/>
    <s v="Westpac Bank"/>
    <n v="1"/>
    <n v="1"/>
  </r>
  <r>
    <x v="3"/>
    <s v="TWL"/>
    <s v="ORH"/>
    <x v="197"/>
    <s v="ORH7A"/>
    <n v="1"/>
    <n v="1"/>
  </r>
  <r>
    <x v="3"/>
    <s v="TWL"/>
    <s v="ORH"/>
    <x v="197"/>
    <s v="Westpac Bank"/>
    <n v="2"/>
    <n v="1"/>
  </r>
  <r>
    <x v="3"/>
    <s v="TWL"/>
    <s v="ORH"/>
    <x v="198"/>
    <s v="Westpac Bank"/>
    <n v="2"/>
    <n v="1"/>
  </r>
  <r>
    <x v="3"/>
    <s v="TWL"/>
    <s v="ORH"/>
    <x v="227"/>
    <s v="ORH7A"/>
    <n v="1.2"/>
    <n v="1"/>
  </r>
  <r>
    <x v="3"/>
    <s v="TWL"/>
    <s v="ORH"/>
    <x v="54"/>
    <s v="ORH7A"/>
    <n v="1.4"/>
    <n v="1"/>
  </r>
  <r>
    <x v="3"/>
    <s v="TWL"/>
    <s v="ORH"/>
    <x v="54"/>
    <s v="Westpac Bank"/>
    <n v="2"/>
    <n v="1"/>
  </r>
  <r>
    <x v="3"/>
    <s v="TWL"/>
    <s v="ORH"/>
    <x v="57"/>
    <s v="ORH7A"/>
    <n v="134"/>
    <n v="2"/>
  </r>
  <r>
    <x v="3"/>
    <s v="TWL"/>
    <s v="ORH"/>
    <x v="57"/>
    <s v="Westpac Bank"/>
    <n v="4"/>
    <n v="1"/>
  </r>
  <r>
    <x v="3"/>
    <s v="TWL"/>
    <s v="ORH"/>
    <x v="58"/>
    <s v="Westpac Bank"/>
    <n v="30"/>
    <n v="1"/>
  </r>
  <r>
    <x v="3"/>
    <s v="TWL"/>
    <s v="ORH"/>
    <x v="59"/>
    <s v="ORH7A"/>
    <n v="807"/>
    <n v="2"/>
  </r>
  <r>
    <x v="3"/>
    <s v="TWL"/>
    <s v="ORH"/>
    <x v="59"/>
    <s v="Westpac Bank"/>
    <n v="4"/>
    <n v="1"/>
  </r>
  <r>
    <x v="3"/>
    <s v="TWL"/>
    <s v="ORH"/>
    <x v="168"/>
    <s v="ORH7A"/>
    <n v="1"/>
    <n v="1"/>
  </r>
  <r>
    <x v="3"/>
    <s v="TWL"/>
    <s v="ORH"/>
    <x v="60"/>
    <s v="ORH7A"/>
    <n v="427"/>
    <n v="1"/>
  </r>
  <r>
    <x v="3"/>
    <s v="TWL"/>
    <s v="ORH"/>
    <x v="60"/>
    <s v="Westpac Bank"/>
    <n v="8"/>
    <n v="1"/>
  </r>
  <r>
    <x v="3"/>
    <s v="TWL"/>
    <s v="ORH"/>
    <x v="62"/>
    <s v="ORH7A"/>
    <n v="556"/>
    <n v="2"/>
  </r>
  <r>
    <x v="3"/>
    <s v="TWL"/>
    <s v="ORH"/>
    <x v="63"/>
    <s v="ORH7A"/>
    <n v="5"/>
    <n v="2"/>
  </r>
  <r>
    <x v="3"/>
    <s v="TWL"/>
    <s v="ORH"/>
    <x v="64"/>
    <s v="ORH7A"/>
    <n v="0.5"/>
    <n v="1"/>
  </r>
  <r>
    <x v="3"/>
    <s v="TWL"/>
    <s v="ORH"/>
    <x v="66"/>
    <s v="ORH7A"/>
    <n v="3"/>
    <n v="1"/>
  </r>
  <r>
    <x v="3"/>
    <s v="TWL"/>
    <s v="ORH"/>
    <x v="228"/>
    <s v="Westpac Bank"/>
    <n v="1.5"/>
    <n v="1"/>
  </r>
  <r>
    <x v="3"/>
    <s v="TWL"/>
    <s v="ORH"/>
    <x v="69"/>
    <s v="ORH7A"/>
    <n v="29"/>
    <n v="2"/>
  </r>
  <r>
    <x v="3"/>
    <s v="TWL"/>
    <s v="ORH"/>
    <x v="70"/>
    <s v="Westpac Bank"/>
    <n v="2"/>
    <n v="1"/>
  </r>
  <r>
    <x v="3"/>
    <s v="TWL"/>
    <s v="ORH"/>
    <x v="72"/>
    <s v="ORH7A"/>
    <n v="6"/>
    <n v="1"/>
  </r>
  <r>
    <x v="3"/>
    <s v="TWL"/>
    <s v="ORH"/>
    <x v="73"/>
    <s v="ORH7A"/>
    <n v="145"/>
    <n v="2"/>
  </r>
  <r>
    <x v="3"/>
    <s v="TWL"/>
    <s v="ORH"/>
    <x v="76"/>
    <s v="Westpac Bank"/>
    <n v="0.2"/>
    <n v="1"/>
  </r>
  <r>
    <x v="3"/>
    <s v="TWL"/>
    <s v="ORH"/>
    <x v="78"/>
    <s v="ORH7A"/>
    <n v="1"/>
    <n v="1"/>
  </r>
  <r>
    <x v="3"/>
    <s v="TWL"/>
    <s v="ORH"/>
    <x v="82"/>
    <s v="Westpac Bank"/>
    <n v="38"/>
    <n v="1"/>
  </r>
  <r>
    <x v="3"/>
    <s v="TWL"/>
    <s v="ORH"/>
    <x v="86"/>
    <s v="ORH7A"/>
    <n v="403"/>
    <n v="2"/>
  </r>
  <r>
    <x v="3"/>
    <s v="TWL"/>
    <s v="ORH"/>
    <x v="204"/>
    <s v="Westpac Bank"/>
    <n v="10"/>
    <n v="1"/>
  </r>
  <r>
    <x v="3"/>
    <s v="TWL"/>
    <s v="ORH"/>
    <x v="205"/>
    <s v="Westpac Bank"/>
    <n v="0.1"/>
    <n v="1"/>
  </r>
  <r>
    <x v="3"/>
    <s v="TWL"/>
    <s v="ORH"/>
    <x v="93"/>
    <s v="ORH7A"/>
    <n v="1"/>
    <n v="1"/>
  </r>
  <r>
    <x v="3"/>
    <s v="TWL"/>
    <s v="ORH"/>
    <x v="96"/>
    <s v="ORH7A"/>
    <n v="534880"/>
    <n v="2"/>
  </r>
  <r>
    <x v="3"/>
    <s v="TWL"/>
    <s v="ORH"/>
    <x v="96"/>
    <s v="Westpac Bank"/>
    <n v="157025"/>
    <n v="1"/>
  </r>
  <r>
    <x v="3"/>
    <s v="TWL"/>
    <s v="ORH"/>
    <x v="97"/>
    <s v="ORH7A"/>
    <n v="364"/>
    <n v="1"/>
  </r>
  <r>
    <x v="3"/>
    <s v="TWL"/>
    <s v="ORH"/>
    <x v="97"/>
    <s v="Westpac Bank"/>
    <n v="21"/>
    <n v="1"/>
  </r>
  <r>
    <x v="3"/>
    <s v="TWL"/>
    <s v="ORH"/>
    <x v="104"/>
    <s v="ORH7A"/>
    <n v="1"/>
    <n v="1"/>
  </r>
  <r>
    <x v="3"/>
    <s v="TWL"/>
    <s v="ORH"/>
    <x v="106"/>
    <s v="ORH7A"/>
    <n v="1345"/>
    <n v="1"/>
  </r>
  <r>
    <x v="3"/>
    <s v="TWL"/>
    <s v="ORH"/>
    <x v="106"/>
    <s v="Westpac Bank"/>
    <n v="70"/>
    <n v="1"/>
  </r>
  <r>
    <x v="3"/>
    <s v="TWL"/>
    <s v="ORH"/>
    <x v="109"/>
    <s v="ORH7A"/>
    <n v="157"/>
    <n v="1"/>
  </r>
  <r>
    <x v="3"/>
    <s v="TWL"/>
    <s v="ORH"/>
    <x v="109"/>
    <s v="Westpac Bank"/>
    <n v="2"/>
    <n v="1"/>
  </r>
  <r>
    <x v="3"/>
    <s v="TWL"/>
    <s v="ORH"/>
    <x v="110"/>
    <s v="ORH7A"/>
    <n v="4"/>
    <n v="1"/>
  </r>
  <r>
    <x v="3"/>
    <s v="TWL"/>
    <s v="ORH"/>
    <x v="113"/>
    <s v="ORH7A"/>
    <n v="1"/>
    <n v="1"/>
  </r>
  <r>
    <x v="3"/>
    <s v="TWL"/>
    <s v="ORH"/>
    <x v="114"/>
    <s v="ORH7A"/>
    <n v="476"/>
    <n v="2"/>
  </r>
  <r>
    <x v="3"/>
    <s v="TWL"/>
    <s v="ORH"/>
    <x v="114"/>
    <s v="Westpac Bank"/>
    <n v="42"/>
    <n v="1"/>
  </r>
  <r>
    <x v="3"/>
    <s v="TWL"/>
    <s v="ORH"/>
    <x v="115"/>
    <s v="ORH7A"/>
    <n v="46"/>
    <n v="2"/>
  </r>
  <r>
    <x v="3"/>
    <s v="TWL"/>
    <s v="ORH"/>
    <x v="170"/>
    <s v="Westpac Bank"/>
    <n v="1"/>
    <n v="1"/>
  </r>
  <r>
    <x v="3"/>
    <s v="TWL"/>
    <s v="ORH"/>
    <x v="116"/>
    <s v="ORH7A"/>
    <n v="4305"/>
    <n v="2"/>
  </r>
  <r>
    <x v="3"/>
    <s v="TWL"/>
    <s v="ORH"/>
    <x v="116"/>
    <s v="Westpac Bank"/>
    <n v="41"/>
    <n v="1"/>
  </r>
  <r>
    <x v="3"/>
    <s v="TWL"/>
    <s v="ORH"/>
    <x v="117"/>
    <s v="ORH7A"/>
    <n v="26"/>
    <n v="1"/>
  </r>
  <r>
    <x v="3"/>
    <s v="TWL"/>
    <s v="ORH"/>
    <x v="117"/>
    <s v="Westpac Bank"/>
    <n v="20"/>
    <n v="1"/>
  </r>
  <r>
    <x v="3"/>
    <s v="TWL"/>
    <s v="ORH"/>
    <x v="211"/>
    <s v="ORH7A"/>
    <n v="300"/>
    <n v="1"/>
  </r>
  <r>
    <x v="3"/>
    <s v="TWL"/>
    <s v="ORH"/>
    <x v="118"/>
    <s v="ORH7A"/>
    <n v="6"/>
    <n v="2"/>
  </r>
  <r>
    <x v="3"/>
    <s v="TWL"/>
    <s v="ORH"/>
    <x v="213"/>
    <s v="ORH7A"/>
    <n v="1"/>
    <n v="1"/>
  </r>
  <r>
    <x v="3"/>
    <s v="TWL"/>
    <s v="ORH"/>
    <x v="121"/>
    <s v="ORH7A"/>
    <n v="12"/>
    <n v="2"/>
  </r>
  <r>
    <x v="3"/>
    <s v="TWL"/>
    <s v="ORH"/>
    <x v="123"/>
    <s v="ORH7A"/>
    <n v="1"/>
    <n v="1"/>
  </r>
  <r>
    <x v="3"/>
    <s v="TWL"/>
    <s v="ORH"/>
    <x v="124"/>
    <s v="ORH7A"/>
    <n v="28"/>
    <n v="2"/>
  </r>
  <r>
    <x v="3"/>
    <s v="TWL"/>
    <s v="ORH"/>
    <x v="128"/>
    <s v="ORH7A"/>
    <n v="171"/>
    <n v="2"/>
  </r>
  <r>
    <x v="3"/>
    <s v="TWL"/>
    <s v="ORH"/>
    <x v="128"/>
    <s v="Westpac Bank"/>
    <n v="10"/>
    <n v="1"/>
  </r>
  <r>
    <x v="3"/>
    <s v="TWL"/>
    <s v="ORH"/>
    <x v="129"/>
    <s v="ORH7A"/>
    <n v="96"/>
    <n v="1"/>
  </r>
  <r>
    <x v="3"/>
    <s v="TWL"/>
    <s v="ORH"/>
    <x v="130"/>
    <s v="ORH7A"/>
    <n v="860"/>
    <n v="2"/>
  </r>
  <r>
    <x v="3"/>
    <s v="TWL"/>
    <s v="ORH"/>
    <x v="130"/>
    <s v="Westpac Bank"/>
    <n v="19"/>
    <n v="1"/>
  </r>
  <r>
    <x v="3"/>
    <s v="TWL"/>
    <s v="ORH"/>
    <x v="131"/>
    <s v="ORH7A"/>
    <n v="1115"/>
    <n v="2"/>
  </r>
  <r>
    <x v="3"/>
    <s v="TWL"/>
    <s v="ORH"/>
    <x v="131"/>
    <s v="Westpac Bank"/>
    <n v="7503"/>
    <n v="1"/>
  </r>
  <r>
    <x v="3"/>
    <s v="TWL"/>
    <s v="ORH"/>
    <x v="133"/>
    <s v="ORH7A"/>
    <n v="71"/>
    <n v="2"/>
  </r>
  <r>
    <x v="3"/>
    <s v="TWL"/>
    <s v="ORH"/>
    <x v="135"/>
    <s v="Westpac Bank"/>
    <n v="10"/>
    <n v="1"/>
  </r>
  <r>
    <x v="3"/>
    <s v="TWL"/>
    <s v="ORH"/>
    <x v="137"/>
    <s v="ORH7A"/>
    <n v="46"/>
    <n v="1"/>
  </r>
  <r>
    <x v="3"/>
    <s v="TWL"/>
    <s v="ORH"/>
    <x v="138"/>
    <s v="ORH7A"/>
    <n v="66"/>
    <n v="1"/>
  </r>
  <r>
    <x v="3"/>
    <s v="TWL"/>
    <s v="ORH"/>
    <x v="138"/>
    <s v="Westpac Bank"/>
    <n v="18"/>
    <n v="1"/>
  </r>
  <r>
    <x v="3"/>
    <s v="TWL"/>
    <s v="ORH"/>
    <x v="139"/>
    <s v="ORH7A"/>
    <n v="2"/>
    <n v="2"/>
  </r>
  <r>
    <x v="3"/>
    <s v="TWL"/>
    <s v="ORH"/>
    <x v="139"/>
    <s v="Westpac Bank"/>
    <n v="113"/>
    <n v="1"/>
  </r>
  <r>
    <x v="3"/>
    <s v="TWL"/>
    <s v="ORH"/>
    <x v="140"/>
    <s v="ORH7A"/>
    <n v="1"/>
    <n v="1"/>
  </r>
  <r>
    <x v="3"/>
    <s v="TWL"/>
    <s v="ORH"/>
    <x v="143"/>
    <s v="Westpac Bank"/>
    <n v="38"/>
    <n v="1"/>
  </r>
  <r>
    <x v="3"/>
    <s v="TWL"/>
    <s v="ORH"/>
    <x v="144"/>
    <s v="ORH7A"/>
    <n v="4.0999999999999996"/>
    <n v="1"/>
  </r>
  <r>
    <x v="3"/>
    <s v="TWL"/>
    <s v="ORH"/>
    <x v="144"/>
    <s v="Westpac Bank"/>
    <n v="1"/>
    <n v="1"/>
  </r>
  <r>
    <x v="3"/>
    <s v="TWL"/>
    <s v="ORH"/>
    <x v="146"/>
    <s v="Westpac Bank"/>
    <n v="1"/>
    <n v="1"/>
  </r>
  <r>
    <x v="3"/>
    <s v="TWL"/>
    <s v="ORH"/>
    <x v="148"/>
    <s v="ORH7A"/>
    <n v="16"/>
    <n v="1"/>
  </r>
  <r>
    <x v="3"/>
    <s v="TWL"/>
    <s v="ORH"/>
    <x v="149"/>
    <s v="ORH7A"/>
    <n v="72"/>
    <n v="2"/>
  </r>
  <r>
    <x v="3"/>
    <s v="TWL"/>
    <s v="ORH"/>
    <x v="149"/>
    <s v="Westpac Bank"/>
    <n v="1"/>
    <n v="1"/>
  </r>
  <r>
    <x v="3"/>
    <s v="TWL"/>
    <s v="ORH"/>
    <x v="150"/>
    <s v="ORH7A"/>
    <n v="20"/>
    <n v="1"/>
  </r>
  <r>
    <x v="3"/>
    <s v="TWL"/>
    <s v="ORH"/>
    <x v="150"/>
    <s v="Westpac Bank"/>
    <n v="29"/>
    <n v="1"/>
  </r>
  <r>
    <x v="3"/>
    <s v="TWL"/>
    <s v="ORH"/>
    <x v="151"/>
    <s v="ORH7A"/>
    <n v="1"/>
    <n v="1"/>
  </r>
  <r>
    <x v="3"/>
    <s v="TWL"/>
    <s v="ORH"/>
    <x v="151"/>
    <s v="Westpac Bank"/>
    <n v="2"/>
    <n v="1"/>
  </r>
  <r>
    <x v="3"/>
    <s v="TWL"/>
    <s v="ORH"/>
    <x v="152"/>
    <s v="Westpac Bank"/>
    <n v="1"/>
    <n v="1"/>
  </r>
  <r>
    <x v="3"/>
    <s v="TWL"/>
    <s v="ORH"/>
    <x v="154"/>
    <s v="ORH7A"/>
    <n v="1"/>
    <n v="1"/>
  </r>
  <r>
    <x v="3"/>
    <s v="TWL"/>
    <s v="ORH"/>
    <x v="220"/>
    <s v="ORH7A"/>
    <n v="217"/>
    <n v="1"/>
  </r>
  <r>
    <x v="3"/>
    <s v="TWL"/>
    <s v="ORH"/>
    <x v="155"/>
    <s v="ORH7A"/>
    <n v="400"/>
    <n v="1"/>
  </r>
  <r>
    <x v="3"/>
    <s v="TWL"/>
    <s v="ORH"/>
    <x v="155"/>
    <s v="Westpac Bank"/>
    <n v="10"/>
    <n v="1"/>
  </r>
  <r>
    <x v="3"/>
    <s v="TWL"/>
    <s v="ORH"/>
    <x v="156"/>
    <s v="ORH7A"/>
    <n v="89"/>
    <n v="2"/>
  </r>
  <r>
    <x v="3"/>
    <s v="TWL"/>
    <s v="ORH"/>
    <x v="161"/>
    <s v="ORH7A"/>
    <n v="0.1"/>
    <n v="1"/>
  </r>
  <r>
    <x v="4"/>
    <s v="TWL"/>
    <s v="ORH"/>
    <x v="163"/>
    <s v="ORH7A"/>
    <n v="2"/>
    <n v="1"/>
  </r>
  <r>
    <x v="4"/>
    <s v="TWL"/>
    <s v="ORH"/>
    <x v="0"/>
    <s v="ORH7A"/>
    <n v="7"/>
    <n v="2"/>
  </r>
  <r>
    <x v="4"/>
    <s v="TWL"/>
    <s v="ORH"/>
    <x v="164"/>
    <s v="ORH7A"/>
    <n v="339.4"/>
    <n v="2"/>
  </r>
  <r>
    <x v="4"/>
    <s v="TWL"/>
    <s v="ORH"/>
    <x v="2"/>
    <s v="ORH7A"/>
    <n v="12"/>
    <n v="1"/>
  </r>
  <r>
    <x v="4"/>
    <s v="TWL"/>
    <s v="ORH"/>
    <x v="180"/>
    <s v="ORH7A"/>
    <n v="2"/>
    <n v="1"/>
  </r>
  <r>
    <x v="4"/>
    <s v="TWL"/>
    <s v="ORH"/>
    <x v="182"/>
    <s v="ORH7A"/>
    <n v="2"/>
    <n v="1"/>
  </r>
  <r>
    <x v="4"/>
    <s v="TWL"/>
    <s v="ORH"/>
    <x v="182"/>
    <s v="Westpac Bank"/>
    <n v="1"/>
    <n v="1"/>
  </r>
  <r>
    <x v="4"/>
    <s v="TWL"/>
    <s v="ORH"/>
    <x v="5"/>
    <s v="ORH7A"/>
    <n v="2"/>
    <n v="1"/>
  </r>
  <r>
    <x v="4"/>
    <s v="TWL"/>
    <s v="ORH"/>
    <x v="6"/>
    <s v="ORH7A"/>
    <n v="102"/>
    <n v="3"/>
  </r>
  <r>
    <x v="4"/>
    <s v="TWL"/>
    <s v="ORH"/>
    <x v="6"/>
    <s v="Westpac Bank"/>
    <n v="63"/>
    <n v="1"/>
  </r>
  <r>
    <x v="4"/>
    <s v="TWL"/>
    <s v="ORH"/>
    <x v="229"/>
    <s v="ORH7A"/>
    <n v="1"/>
    <n v="1"/>
  </r>
  <r>
    <x v="4"/>
    <s v="TWL"/>
    <s v="ORH"/>
    <x v="229"/>
    <s v="Westpac Bank"/>
    <n v="2"/>
    <n v="1"/>
  </r>
  <r>
    <x v="4"/>
    <s v="TWL"/>
    <s v="ORH"/>
    <x v="230"/>
    <s v="ORH7A"/>
    <n v="2"/>
    <n v="1"/>
  </r>
  <r>
    <x v="4"/>
    <s v="TWL"/>
    <s v="ORH"/>
    <x v="8"/>
    <s v="ORH7A"/>
    <n v="0.1"/>
    <n v="1"/>
  </r>
  <r>
    <x v="4"/>
    <s v="TWL"/>
    <s v="ORH"/>
    <x v="9"/>
    <s v="ORH7A"/>
    <n v="10"/>
    <n v="1"/>
  </r>
  <r>
    <x v="4"/>
    <s v="TWL"/>
    <s v="ORH"/>
    <x v="222"/>
    <s v="ORH7A"/>
    <n v="0.1"/>
    <n v="1"/>
  </r>
  <r>
    <x v="4"/>
    <s v="TWL"/>
    <s v="ORH"/>
    <x v="10"/>
    <s v="ORH7A"/>
    <n v="4"/>
    <n v="1"/>
  </r>
  <r>
    <x v="4"/>
    <s v="TWL"/>
    <s v="ORH"/>
    <x v="11"/>
    <s v="ORH7A"/>
    <n v="2144"/>
    <n v="4"/>
  </r>
  <r>
    <x v="4"/>
    <s v="TWL"/>
    <s v="ORH"/>
    <x v="11"/>
    <s v="Westpac Bank"/>
    <n v="42"/>
    <n v="1"/>
  </r>
  <r>
    <x v="4"/>
    <s v="TWL"/>
    <s v="ORH"/>
    <x v="12"/>
    <s v="ORH7A"/>
    <n v="262"/>
    <n v="2"/>
  </r>
  <r>
    <x v="4"/>
    <s v="TWL"/>
    <s v="ORH"/>
    <x v="14"/>
    <s v="ORH7A"/>
    <n v="2"/>
    <n v="1"/>
  </r>
  <r>
    <x v="4"/>
    <s v="TWL"/>
    <s v="ORH"/>
    <x v="165"/>
    <s v="ORH7A"/>
    <n v="2"/>
    <n v="1"/>
  </r>
  <r>
    <x v="4"/>
    <s v="TWL"/>
    <s v="ORH"/>
    <x v="15"/>
    <s v="ORH7A"/>
    <n v="4"/>
    <n v="1"/>
  </r>
  <r>
    <x v="4"/>
    <s v="TWL"/>
    <s v="ORH"/>
    <x v="231"/>
    <s v="ORH7A"/>
    <n v="2"/>
    <n v="1"/>
  </r>
  <r>
    <x v="4"/>
    <s v="TWL"/>
    <s v="ORH"/>
    <x v="17"/>
    <s v="ORH7A"/>
    <n v="57"/>
    <n v="3"/>
  </r>
  <r>
    <x v="4"/>
    <s v="TWL"/>
    <s v="ORH"/>
    <x v="232"/>
    <s v="ORH7A"/>
    <n v="1"/>
    <n v="1"/>
  </r>
  <r>
    <x v="4"/>
    <s v="TWL"/>
    <s v="ORH"/>
    <x v="233"/>
    <s v="ORH7A"/>
    <n v="1"/>
    <n v="1"/>
  </r>
  <r>
    <x v="4"/>
    <s v="TWL"/>
    <s v="ORH"/>
    <x v="19"/>
    <s v="ORH7A"/>
    <n v="102"/>
    <n v="2"/>
  </r>
  <r>
    <x v="4"/>
    <s v="TWL"/>
    <s v="ORH"/>
    <x v="19"/>
    <s v="Westpac Bank"/>
    <n v="11"/>
    <n v="1"/>
  </r>
  <r>
    <x v="4"/>
    <s v="TWL"/>
    <s v="ORH"/>
    <x v="21"/>
    <s v="ORH7A"/>
    <n v="182"/>
    <n v="3"/>
  </r>
  <r>
    <x v="4"/>
    <s v="TWL"/>
    <s v="ORH"/>
    <x v="21"/>
    <s v="Westpac Bank"/>
    <n v="1"/>
    <n v="1"/>
  </r>
  <r>
    <x v="4"/>
    <s v="TWL"/>
    <s v="ORH"/>
    <x v="187"/>
    <s v="ORH7A"/>
    <n v="1"/>
    <n v="1"/>
  </r>
  <r>
    <x v="4"/>
    <s v="TWL"/>
    <s v="ORH"/>
    <x v="22"/>
    <s v="ORH7A"/>
    <n v="13"/>
    <n v="1"/>
  </r>
  <r>
    <x v="4"/>
    <s v="TWL"/>
    <s v="ORH"/>
    <x v="189"/>
    <s v="ORH7A"/>
    <n v="1"/>
    <n v="1"/>
  </r>
  <r>
    <x v="4"/>
    <s v="TWL"/>
    <s v="ORH"/>
    <x v="234"/>
    <s v="ORH7A"/>
    <n v="0.2"/>
    <n v="1"/>
  </r>
  <r>
    <x v="4"/>
    <s v="TWL"/>
    <s v="ORH"/>
    <x v="235"/>
    <s v="ORH7A"/>
    <n v="0.1"/>
    <n v="1"/>
  </r>
  <r>
    <x v="4"/>
    <s v="TWL"/>
    <s v="ORH"/>
    <x v="192"/>
    <s v="ORH7A"/>
    <n v="1"/>
    <n v="1"/>
  </r>
  <r>
    <x v="4"/>
    <s v="TWL"/>
    <s v="ORH"/>
    <x v="23"/>
    <s v="ORH7A"/>
    <n v="1.8"/>
    <n v="1"/>
  </r>
  <r>
    <x v="4"/>
    <s v="TWL"/>
    <s v="ORH"/>
    <x v="23"/>
    <s v="Westpac Bank"/>
    <n v="0.7"/>
    <n v="1"/>
  </r>
  <r>
    <x v="4"/>
    <s v="TWL"/>
    <s v="ORH"/>
    <x v="236"/>
    <s v="ORH7A"/>
    <n v="2"/>
    <n v="1"/>
  </r>
  <r>
    <x v="4"/>
    <s v="TWL"/>
    <s v="ORH"/>
    <x v="24"/>
    <s v="ORH7A"/>
    <n v="1"/>
    <n v="1"/>
  </r>
  <r>
    <x v="4"/>
    <s v="TWL"/>
    <s v="ORH"/>
    <x v="166"/>
    <s v="ORH7A"/>
    <n v="4"/>
    <n v="1"/>
  </r>
  <r>
    <x v="4"/>
    <s v="TWL"/>
    <s v="ORH"/>
    <x v="29"/>
    <s v="ORH7A"/>
    <n v="851"/>
    <n v="3"/>
  </r>
  <r>
    <x v="4"/>
    <s v="TWL"/>
    <s v="ORH"/>
    <x v="237"/>
    <s v="ORH7A"/>
    <n v="1"/>
    <n v="1"/>
  </r>
  <r>
    <x v="4"/>
    <s v="TWL"/>
    <s v="ORH"/>
    <x v="30"/>
    <s v="ORH7A"/>
    <n v="390"/>
    <n v="3"/>
  </r>
  <r>
    <x v="4"/>
    <s v="TWL"/>
    <s v="ORH"/>
    <x v="30"/>
    <s v="Westpac Bank"/>
    <n v="10"/>
    <n v="1"/>
  </r>
  <r>
    <x v="4"/>
    <s v="TWL"/>
    <s v="ORH"/>
    <x v="31"/>
    <s v="ORH7A"/>
    <n v="406"/>
    <n v="2"/>
  </r>
  <r>
    <x v="4"/>
    <s v="TWL"/>
    <s v="ORH"/>
    <x v="31"/>
    <s v="Westpac Bank"/>
    <n v="159"/>
    <n v="1"/>
  </r>
  <r>
    <x v="4"/>
    <s v="TWL"/>
    <s v="ORH"/>
    <x v="32"/>
    <s v="ORH7A"/>
    <n v="378"/>
    <n v="3"/>
  </r>
  <r>
    <x v="4"/>
    <s v="TWL"/>
    <s v="ORH"/>
    <x v="32"/>
    <s v="Westpac Bank"/>
    <n v="10"/>
    <n v="1"/>
  </r>
  <r>
    <x v="4"/>
    <s v="TWL"/>
    <s v="ORH"/>
    <x v="195"/>
    <s v="ORH7A"/>
    <n v="3"/>
    <n v="1"/>
  </r>
  <r>
    <x v="4"/>
    <s v="TWL"/>
    <s v="ORH"/>
    <x v="195"/>
    <s v="Westpac Bank"/>
    <n v="7"/>
    <n v="1"/>
  </r>
  <r>
    <x v="4"/>
    <s v="TWL"/>
    <s v="ORH"/>
    <x v="33"/>
    <s v="Westpac Bank"/>
    <n v="0"/>
    <n v="1"/>
  </r>
  <r>
    <x v="4"/>
    <s v="TWL"/>
    <s v="ORH"/>
    <x v="34"/>
    <s v="ORH7A"/>
    <n v="9"/>
    <n v="1"/>
  </r>
  <r>
    <x v="4"/>
    <s v="TWL"/>
    <s v="ORH"/>
    <x v="35"/>
    <s v="ORH7A"/>
    <n v="1"/>
    <n v="1"/>
  </r>
  <r>
    <x v="4"/>
    <s v="TWL"/>
    <s v="ORH"/>
    <x v="38"/>
    <s v="ORH7A"/>
    <n v="1957"/>
    <n v="2"/>
  </r>
  <r>
    <x v="4"/>
    <s v="TWL"/>
    <s v="ORH"/>
    <x v="38"/>
    <s v="Westpac Bank"/>
    <n v="75"/>
    <n v="1"/>
  </r>
  <r>
    <x v="4"/>
    <s v="TWL"/>
    <s v="ORH"/>
    <x v="39"/>
    <s v="ORH7A"/>
    <n v="2"/>
    <n v="2"/>
  </r>
  <r>
    <x v="4"/>
    <s v="TWL"/>
    <s v="ORH"/>
    <x v="41"/>
    <s v="ORH7A"/>
    <n v="5"/>
    <n v="1"/>
  </r>
  <r>
    <x v="4"/>
    <s v="TWL"/>
    <s v="ORH"/>
    <x v="42"/>
    <s v="ORH7A"/>
    <n v="3"/>
    <n v="1"/>
  </r>
  <r>
    <x v="4"/>
    <s v="TWL"/>
    <s v="ORH"/>
    <x v="43"/>
    <s v="ORH7A"/>
    <n v="2"/>
    <n v="1"/>
  </r>
  <r>
    <x v="4"/>
    <s v="TWL"/>
    <s v="ORH"/>
    <x v="196"/>
    <s v="ORH7A"/>
    <n v="4"/>
    <n v="1"/>
  </r>
  <r>
    <x v="4"/>
    <s v="TWL"/>
    <s v="ORH"/>
    <x v="45"/>
    <s v="ORH7A"/>
    <n v="1"/>
    <n v="1"/>
  </r>
  <r>
    <x v="4"/>
    <s v="TWL"/>
    <s v="ORH"/>
    <x v="46"/>
    <s v="ORH7A"/>
    <n v="7"/>
    <n v="1"/>
  </r>
  <r>
    <x v="4"/>
    <s v="TWL"/>
    <s v="ORH"/>
    <x v="48"/>
    <s v="ORH7A"/>
    <n v="723"/>
    <n v="3"/>
  </r>
  <r>
    <x v="4"/>
    <s v="TWL"/>
    <s v="ORH"/>
    <x v="48"/>
    <s v="Westpac Bank"/>
    <n v="303"/>
    <n v="1"/>
  </r>
  <r>
    <x v="4"/>
    <s v="TWL"/>
    <s v="ORH"/>
    <x v="167"/>
    <s v="ORH7A"/>
    <n v="81"/>
    <n v="3"/>
  </r>
  <r>
    <x v="4"/>
    <s v="TWL"/>
    <s v="ORH"/>
    <x v="49"/>
    <s v="ORH7A"/>
    <n v="5"/>
    <n v="1"/>
  </r>
  <r>
    <x v="4"/>
    <s v="TWL"/>
    <s v="ORH"/>
    <x v="50"/>
    <s v="ORH7A"/>
    <n v="6"/>
    <n v="2"/>
  </r>
  <r>
    <x v="4"/>
    <s v="TWL"/>
    <s v="ORH"/>
    <x v="198"/>
    <s v="ORH7A"/>
    <n v="1"/>
    <n v="1"/>
  </r>
  <r>
    <x v="4"/>
    <s v="TWL"/>
    <s v="ORH"/>
    <x v="53"/>
    <s v="ORH7A"/>
    <n v="0.3"/>
    <n v="1"/>
  </r>
  <r>
    <x v="4"/>
    <s v="TWL"/>
    <s v="ORH"/>
    <x v="53"/>
    <s v="Westpac Bank"/>
    <n v="0.3"/>
    <n v="1"/>
  </r>
  <r>
    <x v="4"/>
    <s v="TWL"/>
    <s v="ORH"/>
    <x v="54"/>
    <s v="ORH7A"/>
    <n v="2"/>
    <n v="1"/>
  </r>
  <r>
    <x v="4"/>
    <s v="TWL"/>
    <s v="ORH"/>
    <x v="54"/>
    <s v="Westpac Bank"/>
    <n v="0.4"/>
    <n v="1"/>
  </r>
  <r>
    <x v="4"/>
    <s v="TWL"/>
    <s v="ORH"/>
    <x v="56"/>
    <s v="ORH7A"/>
    <n v="69"/>
    <n v="1"/>
  </r>
  <r>
    <x v="4"/>
    <s v="TWL"/>
    <s v="ORH"/>
    <x v="57"/>
    <s v="ORH7A"/>
    <n v="692"/>
    <n v="4"/>
  </r>
  <r>
    <x v="4"/>
    <s v="TWL"/>
    <s v="ORH"/>
    <x v="238"/>
    <s v="ORH7A"/>
    <n v="1"/>
    <n v="1"/>
  </r>
  <r>
    <x v="4"/>
    <s v="TWL"/>
    <s v="ORH"/>
    <x v="59"/>
    <s v="ORH7A"/>
    <n v="3150"/>
    <n v="4"/>
  </r>
  <r>
    <x v="4"/>
    <s v="TWL"/>
    <s v="ORH"/>
    <x v="200"/>
    <s v="ORH7A"/>
    <n v="7"/>
    <n v="2"/>
  </r>
  <r>
    <x v="4"/>
    <s v="TWL"/>
    <s v="ORH"/>
    <x v="168"/>
    <s v="Westpac Bank"/>
    <n v="1"/>
    <n v="1"/>
  </r>
  <r>
    <x v="4"/>
    <s v="TWL"/>
    <s v="ORH"/>
    <x v="60"/>
    <s v="ORH7A"/>
    <n v="1647"/>
    <n v="3"/>
  </r>
  <r>
    <x v="4"/>
    <s v="TWL"/>
    <s v="ORH"/>
    <x v="60"/>
    <s v="Westpac Bank"/>
    <n v="18"/>
    <n v="1"/>
  </r>
  <r>
    <x v="4"/>
    <s v="TWL"/>
    <s v="ORH"/>
    <x v="62"/>
    <s v="ORH7A"/>
    <n v="442"/>
    <n v="4"/>
  </r>
  <r>
    <x v="4"/>
    <s v="TWL"/>
    <s v="ORH"/>
    <x v="62"/>
    <s v="Westpac Bank"/>
    <n v="4"/>
    <n v="1"/>
  </r>
  <r>
    <x v="4"/>
    <s v="TWL"/>
    <s v="ORH"/>
    <x v="63"/>
    <s v="ORH7A"/>
    <n v="13"/>
    <n v="2"/>
  </r>
  <r>
    <x v="4"/>
    <s v="TWL"/>
    <s v="ORH"/>
    <x v="64"/>
    <s v="ORH7A"/>
    <n v="6"/>
    <n v="1"/>
  </r>
  <r>
    <x v="4"/>
    <s v="TWL"/>
    <s v="ORH"/>
    <x v="65"/>
    <s v="ORH7A"/>
    <n v="1"/>
    <n v="1"/>
  </r>
  <r>
    <x v="4"/>
    <s v="TWL"/>
    <s v="ORH"/>
    <x v="66"/>
    <s v="ORH7A"/>
    <n v="0.5"/>
    <n v="1"/>
  </r>
  <r>
    <x v="4"/>
    <s v="TWL"/>
    <s v="ORH"/>
    <x v="239"/>
    <s v="ORH7A"/>
    <n v="2"/>
    <n v="1"/>
  </r>
  <r>
    <x v="4"/>
    <s v="TWL"/>
    <s v="ORH"/>
    <x v="69"/>
    <s v="ORH7A"/>
    <n v="214"/>
    <n v="4"/>
  </r>
  <r>
    <x v="4"/>
    <s v="TWL"/>
    <s v="ORH"/>
    <x v="69"/>
    <s v="Westpac Bank"/>
    <n v="1"/>
    <n v="1"/>
  </r>
  <r>
    <x v="4"/>
    <s v="TWL"/>
    <s v="ORH"/>
    <x v="70"/>
    <s v="ORH7A"/>
    <n v="101"/>
    <n v="2"/>
  </r>
  <r>
    <x v="4"/>
    <s v="TWL"/>
    <s v="ORH"/>
    <x v="70"/>
    <s v="Westpac Bank"/>
    <n v="6"/>
    <n v="1"/>
  </r>
  <r>
    <x v="4"/>
    <s v="TWL"/>
    <s v="ORH"/>
    <x v="71"/>
    <s v="ORH7A"/>
    <n v="5"/>
    <n v="1"/>
  </r>
  <r>
    <x v="4"/>
    <s v="TWL"/>
    <s v="ORH"/>
    <x v="240"/>
    <s v="ORH7A"/>
    <n v="3"/>
    <n v="1"/>
  </r>
  <r>
    <x v="4"/>
    <s v="TWL"/>
    <s v="ORH"/>
    <x v="73"/>
    <s v="ORH7A"/>
    <n v="1308"/>
    <n v="4"/>
  </r>
  <r>
    <x v="4"/>
    <s v="TWL"/>
    <s v="ORH"/>
    <x v="73"/>
    <s v="Westpac Bank"/>
    <n v="3"/>
    <n v="1"/>
  </r>
  <r>
    <x v="4"/>
    <s v="TWL"/>
    <s v="ORH"/>
    <x v="74"/>
    <s v="ORH7A"/>
    <n v="14"/>
    <n v="2"/>
  </r>
  <r>
    <x v="4"/>
    <s v="TWL"/>
    <s v="ORH"/>
    <x v="75"/>
    <s v="ORH7A"/>
    <n v="57"/>
    <n v="1"/>
  </r>
  <r>
    <x v="4"/>
    <s v="TWL"/>
    <s v="ORH"/>
    <x v="80"/>
    <s v="ORH7A"/>
    <n v="0.3"/>
    <n v="1"/>
  </r>
  <r>
    <x v="4"/>
    <s v="TWL"/>
    <s v="ORH"/>
    <x v="82"/>
    <s v="ORH7A"/>
    <n v="40"/>
    <n v="1"/>
  </r>
  <r>
    <x v="4"/>
    <s v="TWL"/>
    <s v="ORH"/>
    <x v="85"/>
    <s v="ORH7A"/>
    <n v="2"/>
    <n v="1"/>
  </r>
  <r>
    <x v="4"/>
    <s v="TWL"/>
    <s v="ORH"/>
    <x v="86"/>
    <s v="ORH7A"/>
    <n v="2368"/>
    <n v="1"/>
  </r>
  <r>
    <x v="4"/>
    <s v="TWL"/>
    <s v="ORH"/>
    <x v="86"/>
    <s v="Westpac Bank"/>
    <n v="2"/>
    <n v="1"/>
  </r>
  <r>
    <x v="4"/>
    <s v="TWL"/>
    <s v="ORH"/>
    <x v="87"/>
    <s v="ORH7A"/>
    <n v="1"/>
    <n v="1"/>
  </r>
  <r>
    <x v="4"/>
    <s v="TWL"/>
    <s v="ORH"/>
    <x v="204"/>
    <s v="ORH7A"/>
    <n v="18"/>
    <n v="1"/>
  </r>
  <r>
    <x v="4"/>
    <s v="TWL"/>
    <s v="ORH"/>
    <x v="88"/>
    <s v="ORH7A"/>
    <n v="77"/>
    <n v="1"/>
  </r>
  <r>
    <x v="4"/>
    <s v="TWL"/>
    <s v="ORH"/>
    <x v="241"/>
    <s v="ORH7A"/>
    <n v="2"/>
    <n v="1"/>
  </r>
  <r>
    <x v="4"/>
    <s v="TWL"/>
    <s v="ORH"/>
    <x v="89"/>
    <s v="ORH7A"/>
    <n v="1"/>
    <n v="1"/>
  </r>
  <r>
    <x v="4"/>
    <s v="TWL"/>
    <s v="ORH"/>
    <x v="242"/>
    <s v="ORH7A"/>
    <n v="2"/>
    <n v="1"/>
  </r>
  <r>
    <x v="4"/>
    <s v="TWL"/>
    <s v="ORH"/>
    <x v="92"/>
    <s v="ORH7A"/>
    <n v="1304"/>
    <n v="1"/>
  </r>
  <r>
    <x v="4"/>
    <s v="TWL"/>
    <s v="ORH"/>
    <x v="243"/>
    <s v="ORH7A"/>
    <n v="1"/>
    <n v="1"/>
  </r>
  <r>
    <x v="4"/>
    <s v="TWL"/>
    <s v="ORH"/>
    <x v="93"/>
    <s v="ORH7A"/>
    <n v="2.6"/>
    <n v="2"/>
  </r>
  <r>
    <x v="4"/>
    <s v="TWL"/>
    <s v="ORH"/>
    <x v="209"/>
    <s v="ORH7A"/>
    <n v="9"/>
    <n v="1"/>
  </r>
  <r>
    <x v="4"/>
    <s v="TWL"/>
    <s v="ORH"/>
    <x v="96"/>
    <s v="ORH7A"/>
    <n v="461362"/>
    <n v="4"/>
  </r>
  <r>
    <x v="4"/>
    <s v="TWL"/>
    <s v="ORH"/>
    <x v="96"/>
    <s v="Westpac Bank"/>
    <n v="122653"/>
    <n v="1"/>
  </r>
  <r>
    <x v="4"/>
    <s v="TWL"/>
    <s v="ORH"/>
    <x v="97"/>
    <s v="ORH7A"/>
    <n v="345"/>
    <n v="3"/>
  </r>
  <r>
    <x v="4"/>
    <s v="TWL"/>
    <s v="ORH"/>
    <x v="244"/>
    <s v="ORH7A"/>
    <n v="0.1"/>
    <n v="1"/>
  </r>
  <r>
    <x v="4"/>
    <s v="TWL"/>
    <s v="ORH"/>
    <x v="98"/>
    <s v="ORH7A"/>
    <n v="27"/>
    <n v="2"/>
  </r>
  <r>
    <x v="4"/>
    <s v="TWL"/>
    <s v="ORH"/>
    <x v="99"/>
    <s v="ORH7A"/>
    <n v="2"/>
    <n v="1"/>
  </r>
  <r>
    <x v="4"/>
    <s v="TWL"/>
    <s v="ORH"/>
    <x v="245"/>
    <s v="ORH7A"/>
    <n v="1"/>
    <n v="1"/>
  </r>
  <r>
    <x v="4"/>
    <s v="TWL"/>
    <s v="ORH"/>
    <x v="103"/>
    <s v="ORH7A"/>
    <n v="37"/>
    <n v="3"/>
  </r>
  <r>
    <x v="4"/>
    <s v="TWL"/>
    <s v="ORH"/>
    <x v="104"/>
    <s v="ORH7A"/>
    <n v="8"/>
    <n v="2"/>
  </r>
  <r>
    <x v="4"/>
    <s v="TWL"/>
    <s v="ORH"/>
    <x v="246"/>
    <s v="ORH7A"/>
    <n v="0.2"/>
    <n v="1"/>
  </r>
  <r>
    <x v="4"/>
    <s v="TWL"/>
    <s v="ORH"/>
    <x v="105"/>
    <s v="Westpac Bank"/>
    <n v="1"/>
    <n v="1"/>
  </r>
  <r>
    <x v="4"/>
    <s v="TWL"/>
    <s v="ORH"/>
    <x v="247"/>
    <s v="ORH7A"/>
    <n v="3"/>
    <n v="1"/>
  </r>
  <r>
    <x v="4"/>
    <s v="TWL"/>
    <s v="ORH"/>
    <x v="106"/>
    <s v="ORH7A"/>
    <n v="211"/>
    <n v="3"/>
  </r>
  <r>
    <x v="4"/>
    <s v="TWL"/>
    <s v="ORH"/>
    <x v="109"/>
    <s v="ORH7A"/>
    <n v="6"/>
    <n v="1"/>
  </r>
  <r>
    <x v="4"/>
    <s v="TWL"/>
    <s v="ORH"/>
    <x v="110"/>
    <s v="ORH7A"/>
    <n v="16"/>
    <n v="2"/>
  </r>
  <r>
    <x v="4"/>
    <s v="TWL"/>
    <s v="ORH"/>
    <x v="111"/>
    <s v="ORH7A"/>
    <n v="19"/>
    <n v="2"/>
  </r>
  <r>
    <x v="4"/>
    <s v="TWL"/>
    <s v="ORH"/>
    <x v="112"/>
    <s v="ORH7A"/>
    <n v="1"/>
    <n v="1"/>
  </r>
  <r>
    <x v="4"/>
    <s v="TWL"/>
    <s v="ORH"/>
    <x v="114"/>
    <s v="ORH7A"/>
    <n v="7158"/>
    <n v="4"/>
  </r>
  <r>
    <x v="4"/>
    <s v="TWL"/>
    <s v="ORH"/>
    <x v="114"/>
    <s v="Westpac Bank"/>
    <n v="40"/>
    <n v="1"/>
  </r>
  <r>
    <x v="4"/>
    <s v="TWL"/>
    <s v="ORH"/>
    <x v="115"/>
    <s v="ORH7A"/>
    <n v="521"/>
    <n v="3"/>
  </r>
  <r>
    <x v="4"/>
    <s v="TWL"/>
    <s v="ORH"/>
    <x v="170"/>
    <s v="ORH7A"/>
    <n v="2"/>
    <n v="1"/>
  </r>
  <r>
    <x v="4"/>
    <s v="TWL"/>
    <s v="ORH"/>
    <x v="116"/>
    <s v="ORH7A"/>
    <n v="6515"/>
    <n v="4"/>
  </r>
  <r>
    <x v="4"/>
    <s v="TWL"/>
    <s v="ORH"/>
    <x v="116"/>
    <s v="Westpac Bank"/>
    <n v="20"/>
    <n v="1"/>
  </r>
  <r>
    <x v="4"/>
    <s v="TWL"/>
    <s v="ORH"/>
    <x v="117"/>
    <s v="ORH7A"/>
    <n v="400"/>
    <n v="1"/>
  </r>
  <r>
    <x v="4"/>
    <s v="TWL"/>
    <s v="ORH"/>
    <x v="171"/>
    <s v="ORH7A"/>
    <n v="120"/>
    <n v="1"/>
  </r>
  <r>
    <x v="4"/>
    <s v="TWL"/>
    <s v="ORH"/>
    <x v="211"/>
    <s v="ORH7A"/>
    <n v="2.2000000000000002"/>
    <n v="1"/>
  </r>
  <r>
    <x v="4"/>
    <s v="TWL"/>
    <s v="ORH"/>
    <x v="118"/>
    <s v="ORH7A"/>
    <n v="9"/>
    <n v="1"/>
  </r>
  <r>
    <x v="4"/>
    <s v="TWL"/>
    <s v="ORH"/>
    <x v="212"/>
    <s v="ORH7A"/>
    <n v="18"/>
    <n v="1"/>
  </r>
  <r>
    <x v="4"/>
    <s v="TWL"/>
    <s v="ORH"/>
    <x v="212"/>
    <s v="Westpac Bank"/>
    <n v="29"/>
    <n v="1"/>
  </r>
  <r>
    <x v="4"/>
    <s v="TWL"/>
    <s v="ORH"/>
    <x v="119"/>
    <s v="ORH7A"/>
    <n v="52"/>
    <n v="1"/>
  </r>
  <r>
    <x v="4"/>
    <s v="TWL"/>
    <s v="ORH"/>
    <x v="120"/>
    <s v="ORH7A"/>
    <n v="5"/>
    <n v="2"/>
  </r>
  <r>
    <x v="4"/>
    <s v="TWL"/>
    <s v="ORH"/>
    <x v="121"/>
    <s v="ORH7A"/>
    <n v="29"/>
    <n v="2"/>
  </r>
  <r>
    <x v="4"/>
    <s v="TWL"/>
    <s v="ORH"/>
    <x v="123"/>
    <s v="ORH7A"/>
    <n v="88"/>
    <n v="3"/>
  </r>
  <r>
    <x v="4"/>
    <s v="TWL"/>
    <s v="ORH"/>
    <x v="124"/>
    <s v="ORH7A"/>
    <n v="60"/>
    <n v="4"/>
  </r>
  <r>
    <x v="4"/>
    <s v="TWL"/>
    <s v="ORH"/>
    <x v="124"/>
    <s v="Westpac Bank"/>
    <n v="1"/>
    <n v="1"/>
  </r>
  <r>
    <x v="4"/>
    <s v="TWL"/>
    <s v="ORH"/>
    <x v="126"/>
    <s v="Westpac Bank"/>
    <n v="3.5"/>
    <n v="1"/>
  </r>
  <r>
    <x v="4"/>
    <s v="TWL"/>
    <s v="ORH"/>
    <x v="128"/>
    <s v="ORH7A"/>
    <n v="1642"/>
    <n v="3"/>
  </r>
  <r>
    <x v="4"/>
    <s v="TWL"/>
    <s v="ORH"/>
    <x v="128"/>
    <s v="Westpac Bank"/>
    <n v="13"/>
    <n v="1"/>
  </r>
  <r>
    <x v="4"/>
    <s v="TWL"/>
    <s v="ORH"/>
    <x v="129"/>
    <s v="ORH7A"/>
    <n v="6"/>
    <n v="1"/>
  </r>
  <r>
    <x v="4"/>
    <s v="TWL"/>
    <s v="ORH"/>
    <x v="130"/>
    <s v="ORH7A"/>
    <n v="4575"/>
    <n v="4"/>
  </r>
  <r>
    <x v="4"/>
    <s v="TWL"/>
    <s v="ORH"/>
    <x v="131"/>
    <s v="ORH7A"/>
    <n v="3254"/>
    <n v="4"/>
  </r>
  <r>
    <x v="4"/>
    <s v="TWL"/>
    <s v="ORH"/>
    <x v="131"/>
    <s v="Westpac Bank"/>
    <n v="2031"/>
    <n v="1"/>
  </r>
  <r>
    <x v="4"/>
    <s v="TWL"/>
    <s v="ORH"/>
    <x v="248"/>
    <s v="ORH7A"/>
    <n v="4"/>
    <n v="1"/>
  </r>
  <r>
    <x v="4"/>
    <s v="TWL"/>
    <s v="ORH"/>
    <x v="133"/>
    <s v="ORH7A"/>
    <n v="290"/>
    <n v="4"/>
  </r>
  <r>
    <x v="4"/>
    <s v="TWL"/>
    <s v="ORH"/>
    <x v="134"/>
    <s v="ORH7A"/>
    <n v="8"/>
    <n v="2"/>
  </r>
  <r>
    <x v="4"/>
    <s v="TWL"/>
    <s v="ORH"/>
    <x v="134"/>
    <s v="Westpac Bank"/>
    <n v="1"/>
    <n v="1"/>
  </r>
  <r>
    <x v="4"/>
    <s v="TWL"/>
    <s v="ORH"/>
    <x v="135"/>
    <s v="ORH7A"/>
    <n v="36"/>
    <n v="2"/>
  </r>
  <r>
    <x v="4"/>
    <s v="TWL"/>
    <s v="ORH"/>
    <x v="135"/>
    <s v="Westpac Bank"/>
    <n v="7"/>
    <n v="1"/>
  </r>
  <r>
    <x v="4"/>
    <s v="TWL"/>
    <s v="ORH"/>
    <x v="136"/>
    <s v="ORH7A"/>
    <n v="3"/>
    <n v="2"/>
  </r>
  <r>
    <x v="4"/>
    <s v="TWL"/>
    <s v="ORH"/>
    <x v="137"/>
    <s v="ORH7A"/>
    <n v="84"/>
    <n v="2"/>
  </r>
  <r>
    <x v="4"/>
    <s v="TWL"/>
    <s v="ORH"/>
    <x v="138"/>
    <s v="ORH7A"/>
    <n v="1511"/>
    <n v="3"/>
  </r>
  <r>
    <x v="4"/>
    <s v="TWL"/>
    <s v="ORH"/>
    <x v="138"/>
    <s v="Westpac Bank"/>
    <n v="37"/>
    <n v="1"/>
  </r>
  <r>
    <x v="4"/>
    <s v="TWL"/>
    <s v="ORH"/>
    <x v="139"/>
    <s v="ORH7A"/>
    <n v="19"/>
    <n v="3"/>
  </r>
  <r>
    <x v="4"/>
    <s v="TWL"/>
    <s v="ORH"/>
    <x v="139"/>
    <s v="Westpac Bank"/>
    <n v="93"/>
    <n v="1"/>
  </r>
  <r>
    <x v="4"/>
    <s v="TWL"/>
    <s v="ORH"/>
    <x v="140"/>
    <s v="ORH7A"/>
    <n v="5"/>
    <n v="3"/>
  </r>
  <r>
    <x v="4"/>
    <s v="TWL"/>
    <s v="ORH"/>
    <x v="141"/>
    <s v="ORH7A"/>
    <n v="0.3"/>
    <n v="1"/>
  </r>
  <r>
    <x v="4"/>
    <s v="TWL"/>
    <s v="ORH"/>
    <x v="142"/>
    <s v="ORH7A"/>
    <n v="2"/>
    <n v="1"/>
  </r>
  <r>
    <x v="4"/>
    <s v="TWL"/>
    <s v="ORH"/>
    <x v="143"/>
    <s v="Westpac Bank"/>
    <n v="3"/>
    <n v="1"/>
  </r>
  <r>
    <x v="4"/>
    <s v="TWL"/>
    <s v="ORH"/>
    <x v="144"/>
    <s v="ORH7A"/>
    <n v="23.9"/>
    <n v="3"/>
  </r>
  <r>
    <x v="4"/>
    <s v="TWL"/>
    <s v="ORH"/>
    <x v="146"/>
    <s v="Westpac Bank"/>
    <n v="1"/>
    <n v="1"/>
  </r>
  <r>
    <x v="4"/>
    <s v="TWL"/>
    <s v="ORH"/>
    <x v="249"/>
    <s v="ORH7A"/>
    <n v="0.4"/>
    <n v="1"/>
  </r>
  <r>
    <x v="4"/>
    <s v="TWL"/>
    <s v="ORH"/>
    <x v="147"/>
    <s v="ORH7A"/>
    <n v="20"/>
    <n v="3"/>
  </r>
  <r>
    <x v="4"/>
    <s v="TWL"/>
    <s v="ORH"/>
    <x v="148"/>
    <s v="ORH7A"/>
    <n v="27"/>
    <n v="1"/>
  </r>
  <r>
    <x v="4"/>
    <s v="TWL"/>
    <s v="ORH"/>
    <x v="149"/>
    <s v="ORH7A"/>
    <n v="522"/>
    <n v="2"/>
  </r>
  <r>
    <x v="4"/>
    <s v="TWL"/>
    <s v="ORH"/>
    <x v="150"/>
    <s v="ORH7A"/>
    <n v="50"/>
    <n v="1"/>
  </r>
  <r>
    <x v="4"/>
    <s v="TWL"/>
    <s v="ORH"/>
    <x v="150"/>
    <s v="Westpac Bank"/>
    <n v="5"/>
    <n v="1"/>
  </r>
  <r>
    <x v="4"/>
    <s v="TWL"/>
    <s v="ORH"/>
    <x v="151"/>
    <s v="ORH7A"/>
    <n v="2"/>
    <n v="1"/>
  </r>
  <r>
    <x v="4"/>
    <s v="TWL"/>
    <s v="ORH"/>
    <x v="152"/>
    <s v="ORH7A"/>
    <n v="8"/>
    <n v="1"/>
  </r>
  <r>
    <x v="4"/>
    <s v="TWL"/>
    <s v="ORH"/>
    <x v="172"/>
    <s v="ORH7A"/>
    <n v="1"/>
    <n v="1"/>
  </r>
  <r>
    <x v="4"/>
    <s v="TWL"/>
    <s v="ORH"/>
    <x v="153"/>
    <s v="Westpac Bank"/>
    <n v="1"/>
    <n v="1"/>
  </r>
  <r>
    <x v="4"/>
    <s v="TWL"/>
    <s v="ORH"/>
    <x v="154"/>
    <s v="ORH7A"/>
    <n v="69"/>
    <n v="3"/>
  </r>
  <r>
    <x v="4"/>
    <s v="TWL"/>
    <s v="ORH"/>
    <x v="154"/>
    <s v="Westpac Bank"/>
    <n v="16"/>
    <n v="1"/>
  </r>
  <r>
    <x v="4"/>
    <s v="TWL"/>
    <s v="ORH"/>
    <x v="220"/>
    <s v="ORH7A"/>
    <n v="42"/>
    <n v="1"/>
  </r>
  <r>
    <x v="4"/>
    <s v="TWL"/>
    <s v="ORH"/>
    <x v="155"/>
    <s v="ORH7A"/>
    <n v="2781"/>
    <n v="4"/>
  </r>
  <r>
    <x v="4"/>
    <s v="TWL"/>
    <s v="ORH"/>
    <x v="175"/>
    <s v="ORH7A"/>
    <n v="17"/>
    <n v="1"/>
  </r>
  <r>
    <x v="4"/>
    <s v="TWL"/>
    <s v="ORH"/>
    <x v="156"/>
    <s v="ORH7A"/>
    <n v="212"/>
    <n v="3"/>
  </r>
  <r>
    <x v="4"/>
    <s v="TWL"/>
    <s v="ORH"/>
    <x v="156"/>
    <s v="Westpac Bank"/>
    <n v="3"/>
    <n v="1"/>
  </r>
  <r>
    <x v="4"/>
    <s v="TWL"/>
    <s v="ORH"/>
    <x v="157"/>
    <s v="ORH7A"/>
    <n v="1"/>
    <n v="1"/>
  </r>
  <r>
    <x v="4"/>
    <s v="TWL"/>
    <s v="ORH"/>
    <x v="158"/>
    <s v="ORH7A"/>
    <n v="5"/>
    <n v="1"/>
  </r>
  <r>
    <x v="4"/>
    <s v="TWL"/>
    <s v="ORH"/>
    <x v="176"/>
    <s v="ORH7A"/>
    <n v="4"/>
    <n v="1"/>
  </r>
  <r>
    <x v="4"/>
    <s v="TWL"/>
    <s v="ORH"/>
    <x v="159"/>
    <s v="ORH7A"/>
    <n v="1"/>
    <n v="1"/>
  </r>
  <r>
    <x v="4"/>
    <s v="TWL"/>
    <s v="ORH"/>
    <x v="161"/>
    <s v="ORH7A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4">
  <r>
    <x v="0"/>
    <s v="TWL"/>
    <s v="ORH"/>
    <x v="0"/>
    <s v="ORH3B Northwest Chatham Rise"/>
    <n v="2"/>
    <n v="1"/>
  </r>
  <r>
    <x v="0"/>
    <s v="TWL"/>
    <s v="ORH"/>
    <x v="1"/>
    <s v="ORH3B Northwest Chatham Rise"/>
    <n v="4.5"/>
    <n v="3"/>
  </r>
  <r>
    <x v="0"/>
    <s v="TWL"/>
    <s v="ORH"/>
    <x v="2"/>
    <s v="ORH3B Northwest Chatham Rise"/>
    <n v="1"/>
    <n v="1"/>
  </r>
  <r>
    <x v="0"/>
    <s v="TWL"/>
    <s v="ORH"/>
    <x v="3"/>
    <s v="ORH3B Northwest Chatham Rise"/>
    <n v="2"/>
    <n v="2"/>
  </r>
  <r>
    <x v="0"/>
    <s v="TWL"/>
    <s v="ORH"/>
    <x v="4"/>
    <s v="ORH3B Northwest Chatham Rise"/>
    <n v="0.1"/>
    <n v="1"/>
  </r>
  <r>
    <x v="0"/>
    <s v="TWL"/>
    <s v="ORH"/>
    <x v="5"/>
    <s v="ORH3B Northwest Chatham Rise"/>
    <n v="4"/>
    <n v="2"/>
  </r>
  <r>
    <x v="0"/>
    <s v="TWL"/>
    <s v="ORH"/>
    <x v="6"/>
    <s v="ORH3B Northwest Chatham Rise"/>
    <n v="53"/>
    <n v="3"/>
  </r>
  <r>
    <x v="0"/>
    <s v="TWL"/>
    <s v="ORH"/>
    <x v="7"/>
    <s v="ORH3B Northwest Chatham Rise"/>
    <n v="661"/>
    <n v="7"/>
  </r>
  <r>
    <x v="0"/>
    <s v="TWL"/>
    <s v="ORH"/>
    <x v="8"/>
    <s v="ORH3B Northwest Chatham Rise"/>
    <n v="2"/>
    <n v="1"/>
  </r>
  <r>
    <x v="0"/>
    <s v="TWL"/>
    <s v="ORH"/>
    <x v="9"/>
    <s v="ORH3B Northwest Chatham Rise"/>
    <n v="1"/>
    <n v="1"/>
  </r>
  <r>
    <x v="0"/>
    <s v="TWL"/>
    <s v="ORH"/>
    <x v="10"/>
    <s v="ORH3B Northwest Chatham Rise"/>
    <n v="463"/>
    <n v="6"/>
  </r>
  <r>
    <x v="0"/>
    <s v="TWL"/>
    <s v="ORH"/>
    <x v="11"/>
    <s v="ORH3B Northwest Chatham Rise"/>
    <n v="6"/>
    <n v="1"/>
  </r>
  <r>
    <x v="0"/>
    <s v="TWL"/>
    <s v="ORH"/>
    <x v="12"/>
    <s v="ORH3B Northwest Chatham Rise"/>
    <n v="1282"/>
    <n v="5"/>
  </r>
  <r>
    <x v="0"/>
    <s v="TWL"/>
    <s v="ORH"/>
    <x v="13"/>
    <s v="ORH3B Northwest Chatham Rise"/>
    <n v="1"/>
    <n v="1"/>
  </r>
  <r>
    <x v="0"/>
    <s v="TWL"/>
    <s v="ORH"/>
    <x v="14"/>
    <s v="ORH3B Northwest Chatham Rise"/>
    <n v="4"/>
    <n v="1"/>
  </r>
  <r>
    <x v="0"/>
    <s v="TWL"/>
    <s v="ORH"/>
    <x v="15"/>
    <s v="ORH3B Northwest Chatham Rise"/>
    <n v="50"/>
    <n v="1"/>
  </r>
  <r>
    <x v="0"/>
    <s v="TWL"/>
    <s v="ORH"/>
    <x v="16"/>
    <s v="ORH3B Northwest Chatham Rise"/>
    <n v="132"/>
    <n v="4"/>
  </r>
  <r>
    <x v="0"/>
    <s v="TWL"/>
    <s v="ORH"/>
    <x v="17"/>
    <s v="ORH3B Northwest Chatham Rise"/>
    <n v="30"/>
    <n v="3"/>
  </r>
  <r>
    <x v="0"/>
    <s v="TWL"/>
    <s v="ORH"/>
    <x v="18"/>
    <s v="ORH3B Northwest Chatham Rise"/>
    <n v="240"/>
    <n v="1"/>
  </r>
  <r>
    <x v="0"/>
    <s v="TWL"/>
    <s v="ORH"/>
    <x v="19"/>
    <s v="ORH3B Northwest Chatham Rise"/>
    <n v="2"/>
    <n v="1"/>
  </r>
  <r>
    <x v="0"/>
    <s v="TWL"/>
    <s v="ORH"/>
    <x v="20"/>
    <s v="ORH3B Northwest Chatham Rise"/>
    <n v="2"/>
    <n v="1"/>
  </r>
  <r>
    <x v="0"/>
    <s v="TWL"/>
    <s v="ORH"/>
    <x v="21"/>
    <s v="ORH3B Northwest Chatham Rise"/>
    <n v="13"/>
    <n v="1"/>
  </r>
  <r>
    <x v="0"/>
    <s v="TWL"/>
    <s v="ORH"/>
    <x v="22"/>
    <s v="ORH3B Northwest Chatham Rise"/>
    <n v="37.1"/>
    <n v="3"/>
  </r>
  <r>
    <x v="0"/>
    <s v="TWL"/>
    <s v="ORH"/>
    <x v="23"/>
    <s v="ORH3B Northwest Chatham Rise"/>
    <n v="0.1"/>
    <n v="1"/>
  </r>
  <r>
    <x v="0"/>
    <s v="TWL"/>
    <s v="ORH"/>
    <x v="24"/>
    <s v="ORH3B Northwest Chatham Rise"/>
    <n v="1"/>
    <n v="1"/>
  </r>
  <r>
    <x v="0"/>
    <s v="TWL"/>
    <s v="ORH"/>
    <x v="25"/>
    <s v="ORH3B Northwest Chatham Rise"/>
    <n v="8"/>
    <n v="1"/>
  </r>
  <r>
    <x v="0"/>
    <s v="TWL"/>
    <s v="ORH"/>
    <x v="26"/>
    <s v="ORH3B Northwest Chatham Rise"/>
    <n v="80"/>
    <n v="3"/>
  </r>
  <r>
    <x v="0"/>
    <s v="TWL"/>
    <s v="ORH"/>
    <x v="27"/>
    <s v="ORH3B Northwest Chatham Rise"/>
    <n v="1"/>
    <n v="1"/>
  </r>
  <r>
    <x v="0"/>
    <s v="TWL"/>
    <s v="ORH"/>
    <x v="28"/>
    <s v="ORH3B Northwest Chatham Rise"/>
    <n v="27"/>
    <n v="1"/>
  </r>
  <r>
    <x v="0"/>
    <s v="TWL"/>
    <s v="ORH"/>
    <x v="29"/>
    <s v="ORH3B Northwest Chatham Rise"/>
    <n v="12"/>
    <n v="1"/>
  </r>
  <r>
    <x v="0"/>
    <s v="TWL"/>
    <s v="ORH"/>
    <x v="30"/>
    <s v="ORH3B Northwest Chatham Rise"/>
    <n v="56"/>
    <n v="2"/>
  </r>
  <r>
    <x v="0"/>
    <s v="TWL"/>
    <s v="ORH"/>
    <x v="31"/>
    <s v="ORH3B Northwest Chatham Rise"/>
    <n v="1216"/>
    <n v="3"/>
  </r>
  <r>
    <x v="0"/>
    <s v="TWL"/>
    <s v="ORH"/>
    <x v="32"/>
    <s v="ORH3B Northwest Chatham Rise"/>
    <n v="7"/>
    <n v="1"/>
  </r>
  <r>
    <x v="0"/>
    <s v="TWL"/>
    <s v="ORH"/>
    <x v="33"/>
    <s v="ORH3B Northwest Chatham Rise"/>
    <n v="126"/>
    <n v="2"/>
  </r>
  <r>
    <x v="0"/>
    <s v="TWL"/>
    <s v="ORH"/>
    <x v="34"/>
    <s v="ORH3B Northwest Chatham Rise"/>
    <n v="1"/>
    <n v="1"/>
  </r>
  <r>
    <x v="0"/>
    <s v="TWL"/>
    <s v="ORH"/>
    <x v="35"/>
    <s v="ORH3B Northwest Chatham Rise"/>
    <n v="5"/>
    <n v="1"/>
  </r>
  <r>
    <x v="0"/>
    <s v="TWL"/>
    <s v="ORH"/>
    <x v="36"/>
    <s v="ORH3B Northwest Chatham Rise"/>
    <n v="0.4"/>
    <n v="1"/>
  </r>
  <r>
    <x v="0"/>
    <s v="TWL"/>
    <s v="ORH"/>
    <x v="37"/>
    <s v="ORH3B Northwest Chatham Rise"/>
    <n v="5530"/>
    <n v="6"/>
  </r>
  <r>
    <x v="0"/>
    <s v="TWL"/>
    <s v="ORH"/>
    <x v="38"/>
    <s v="ORH3B Northwest Chatham Rise"/>
    <n v="81"/>
    <n v="2"/>
  </r>
  <r>
    <x v="0"/>
    <s v="TWL"/>
    <s v="ORH"/>
    <x v="39"/>
    <s v="ORH3B Northwest Chatham Rise"/>
    <n v="0"/>
    <n v="1"/>
  </r>
  <r>
    <x v="0"/>
    <s v="TWL"/>
    <s v="ORH"/>
    <x v="40"/>
    <s v="ORH3B Northwest Chatham Rise"/>
    <n v="11.3"/>
    <n v="1"/>
  </r>
  <r>
    <x v="0"/>
    <s v="TWL"/>
    <s v="ORH"/>
    <x v="41"/>
    <s v="ORH3B Northwest Chatham Rise"/>
    <n v="3"/>
    <n v="1"/>
  </r>
  <r>
    <x v="0"/>
    <s v="TWL"/>
    <s v="ORH"/>
    <x v="42"/>
    <s v="ORH3B Northwest Chatham Rise"/>
    <n v="55"/>
    <n v="1"/>
  </r>
  <r>
    <x v="0"/>
    <s v="TWL"/>
    <s v="ORH"/>
    <x v="43"/>
    <s v="ORH3B Northwest Chatham Rise"/>
    <n v="129"/>
    <n v="4"/>
  </r>
  <r>
    <x v="0"/>
    <s v="TWL"/>
    <s v="ORH"/>
    <x v="44"/>
    <s v="ORH3B Northwest Chatham Rise"/>
    <n v="911"/>
    <n v="7"/>
  </r>
  <r>
    <x v="0"/>
    <s v="TWL"/>
    <s v="ORH"/>
    <x v="45"/>
    <s v="ORH3B Northwest Chatham Rise"/>
    <n v="1"/>
    <n v="1"/>
  </r>
  <r>
    <x v="0"/>
    <s v="TWL"/>
    <s v="ORH"/>
    <x v="46"/>
    <s v="ORH3B Northwest Chatham Rise"/>
    <n v="7885"/>
    <n v="6"/>
  </r>
  <r>
    <x v="0"/>
    <s v="TWL"/>
    <s v="ORH"/>
    <x v="47"/>
    <s v="ORH3B Northwest Chatham Rise"/>
    <n v="2297"/>
    <n v="7"/>
  </r>
  <r>
    <x v="0"/>
    <s v="TWL"/>
    <s v="ORH"/>
    <x v="48"/>
    <s v="ORH3B Northwest Chatham Rise"/>
    <n v="7"/>
    <n v="3"/>
  </r>
  <r>
    <x v="0"/>
    <s v="TWL"/>
    <s v="ORH"/>
    <x v="49"/>
    <s v="ORH3B Northwest Chatham Rise"/>
    <n v="436"/>
    <n v="4"/>
  </r>
  <r>
    <x v="0"/>
    <s v="TWL"/>
    <s v="ORH"/>
    <x v="50"/>
    <s v="ORH3B Northwest Chatham Rise"/>
    <n v="103"/>
    <n v="1"/>
  </r>
  <r>
    <x v="0"/>
    <s v="TWL"/>
    <s v="ORH"/>
    <x v="51"/>
    <s v="ORH3B Northwest Chatham Rise"/>
    <n v="1178"/>
    <n v="6"/>
  </r>
  <r>
    <x v="0"/>
    <s v="TWL"/>
    <s v="ORH"/>
    <x v="52"/>
    <s v="ORH3B Northwest Chatham Rise"/>
    <n v="12"/>
    <n v="1"/>
  </r>
  <r>
    <x v="0"/>
    <s v="TWL"/>
    <s v="ORH"/>
    <x v="53"/>
    <s v="ORH3B Northwest Chatham Rise"/>
    <n v="46"/>
    <n v="1"/>
  </r>
  <r>
    <x v="0"/>
    <s v="TWL"/>
    <s v="ORH"/>
    <x v="54"/>
    <s v="ORH3B Northwest Chatham Rise"/>
    <n v="240"/>
    <n v="1"/>
  </r>
  <r>
    <x v="0"/>
    <s v="TWL"/>
    <s v="ORH"/>
    <x v="55"/>
    <s v="ORH3B Northwest Chatham Rise"/>
    <n v="5"/>
    <n v="1"/>
  </r>
  <r>
    <x v="0"/>
    <s v="TWL"/>
    <s v="ORH"/>
    <x v="56"/>
    <s v="ORH3B Northwest Chatham Rise"/>
    <n v="39"/>
    <n v="1"/>
  </r>
  <r>
    <x v="0"/>
    <s v="TWL"/>
    <s v="ORH"/>
    <x v="57"/>
    <s v="ORH3B Northwest Chatham Rise"/>
    <n v="1415"/>
    <n v="2"/>
  </r>
  <r>
    <x v="0"/>
    <s v="TWL"/>
    <s v="ORH"/>
    <x v="58"/>
    <s v="ORH3B Northwest Chatham Rise"/>
    <n v="4"/>
    <n v="2"/>
  </r>
  <r>
    <x v="0"/>
    <s v="TWL"/>
    <s v="ORH"/>
    <x v="59"/>
    <s v="ORH3B Northwest Chatham Rise"/>
    <n v="1"/>
    <n v="1"/>
  </r>
  <r>
    <x v="0"/>
    <s v="TWL"/>
    <s v="ORH"/>
    <x v="60"/>
    <s v="ORH3B Northwest Chatham Rise"/>
    <n v="1"/>
    <n v="1"/>
  </r>
  <r>
    <x v="0"/>
    <s v="TWL"/>
    <s v="ORH"/>
    <x v="61"/>
    <s v="ORH3B Northwest Chatham Rise"/>
    <n v="162044"/>
    <n v="7"/>
  </r>
  <r>
    <x v="0"/>
    <s v="TWL"/>
    <s v="ORH"/>
    <x v="62"/>
    <s v="ORH3B Northwest Chatham Rise"/>
    <n v="495"/>
    <n v="4"/>
  </r>
  <r>
    <x v="0"/>
    <s v="TWL"/>
    <s v="ORH"/>
    <x v="63"/>
    <s v="ORH3B Northwest Chatham Rise"/>
    <n v="2"/>
    <n v="1"/>
  </r>
  <r>
    <x v="0"/>
    <s v="TWL"/>
    <s v="ORH"/>
    <x v="64"/>
    <s v="ORH3B Northwest Chatham Rise"/>
    <n v="2"/>
    <n v="1"/>
  </r>
  <r>
    <x v="0"/>
    <s v="TWL"/>
    <s v="ORH"/>
    <x v="65"/>
    <s v="ORH3B Northwest Chatham Rise"/>
    <n v="1"/>
    <n v="1"/>
  </r>
  <r>
    <x v="0"/>
    <s v="TWL"/>
    <s v="ORH"/>
    <x v="66"/>
    <s v="ORH3B Northwest Chatham Rise"/>
    <n v="315"/>
    <n v="2"/>
  </r>
  <r>
    <x v="0"/>
    <s v="TWL"/>
    <s v="ORH"/>
    <x v="67"/>
    <s v="ORH3B Northwest Chatham Rise"/>
    <n v="1"/>
    <n v="1"/>
  </r>
  <r>
    <x v="0"/>
    <s v="TWL"/>
    <s v="ORH"/>
    <x v="68"/>
    <s v="ORH3B Northwest Chatham Rise"/>
    <n v="1"/>
    <n v="1"/>
  </r>
  <r>
    <x v="0"/>
    <s v="TWL"/>
    <s v="ORH"/>
    <x v="69"/>
    <s v="ORH3B Northwest Chatham Rise"/>
    <n v="34"/>
    <n v="3"/>
  </r>
  <r>
    <x v="0"/>
    <s v="TWL"/>
    <s v="ORH"/>
    <x v="70"/>
    <s v="ORH3B Northwest Chatham Rise"/>
    <n v="6"/>
    <n v="2"/>
  </r>
  <r>
    <x v="0"/>
    <s v="TWL"/>
    <s v="ORH"/>
    <x v="71"/>
    <s v="ORH3B Northwest Chatham Rise"/>
    <n v="2"/>
    <n v="1"/>
  </r>
  <r>
    <x v="0"/>
    <s v="TWL"/>
    <s v="ORH"/>
    <x v="72"/>
    <s v="ORH3B Northwest Chatham Rise"/>
    <n v="8572"/>
    <n v="7"/>
  </r>
  <r>
    <x v="0"/>
    <s v="TWL"/>
    <s v="ORH"/>
    <x v="73"/>
    <s v="ORH3B Northwest Chatham Rise"/>
    <n v="738"/>
    <n v="2"/>
  </r>
  <r>
    <x v="0"/>
    <s v="TWL"/>
    <s v="ORH"/>
    <x v="74"/>
    <s v="ORH3B Northwest Chatham Rise"/>
    <n v="56"/>
    <n v="3"/>
  </r>
  <r>
    <x v="0"/>
    <s v="TWL"/>
    <s v="ORH"/>
    <x v="75"/>
    <s v="ORH3B Northwest Chatham Rise"/>
    <n v="1944"/>
    <n v="4"/>
  </r>
  <r>
    <x v="0"/>
    <s v="TWL"/>
    <s v="ORH"/>
    <x v="76"/>
    <s v="ORH3B Northwest Chatham Rise"/>
    <n v="11"/>
    <n v="1"/>
  </r>
  <r>
    <x v="0"/>
    <s v="TWL"/>
    <s v="ORH"/>
    <x v="77"/>
    <s v="ORH3B Northwest Chatham Rise"/>
    <n v="241"/>
    <n v="3"/>
  </r>
  <r>
    <x v="0"/>
    <s v="TWL"/>
    <s v="ORH"/>
    <x v="78"/>
    <s v="ORH3B Northwest Chatham Rise"/>
    <n v="3"/>
    <n v="2"/>
  </r>
  <r>
    <x v="0"/>
    <s v="TWL"/>
    <s v="ORH"/>
    <x v="79"/>
    <s v="ORH3B Northwest Chatham Rise"/>
    <n v="230"/>
    <n v="1"/>
  </r>
  <r>
    <x v="0"/>
    <s v="TWL"/>
    <s v="ORH"/>
    <x v="80"/>
    <s v="ORH3B Northwest Chatham Rise"/>
    <n v="1"/>
    <n v="1"/>
  </r>
  <r>
    <x v="0"/>
    <s v="TWL"/>
    <s v="ORH"/>
    <x v="81"/>
    <s v="ORH3B Northwest Chatham Rise"/>
    <n v="3130"/>
    <n v="3"/>
  </r>
  <r>
    <x v="0"/>
    <s v="TWL"/>
    <s v="ORH"/>
    <x v="82"/>
    <s v="ORH3B Northwest Chatham Rise"/>
    <n v="2"/>
    <n v="1"/>
  </r>
  <r>
    <x v="0"/>
    <s v="TWL"/>
    <s v="ORH"/>
    <x v="83"/>
    <s v="ORH3B Northwest Chatham Rise"/>
    <n v="8854"/>
    <n v="5"/>
  </r>
  <r>
    <x v="0"/>
    <s v="TWL"/>
    <s v="ORH"/>
    <x v="84"/>
    <s v="ORH3B Northwest Chatham Rise"/>
    <n v="521"/>
    <n v="6"/>
  </r>
  <r>
    <x v="0"/>
    <s v="TWL"/>
    <s v="ORH"/>
    <x v="85"/>
    <s v="ORH3B Northwest Chatham Rise"/>
    <n v="25"/>
    <n v="4"/>
  </r>
  <r>
    <x v="0"/>
    <s v="TWL"/>
    <s v="ORH"/>
    <x v="86"/>
    <s v="ORH3B Northwest Chatham Rise"/>
    <n v="2"/>
    <n v="1"/>
  </r>
  <r>
    <x v="0"/>
    <s v="TWL"/>
    <s v="ORH"/>
    <x v="87"/>
    <s v="ORH3B Northwest Chatham Rise"/>
    <n v="6"/>
    <n v="2"/>
  </r>
  <r>
    <x v="0"/>
    <s v="TWL"/>
    <s v="ORH"/>
    <x v="88"/>
    <s v="ORH3B Northwest Chatham Rise"/>
    <n v="8"/>
    <n v="1"/>
  </r>
  <r>
    <x v="0"/>
    <s v="TWL"/>
    <s v="ORH"/>
    <x v="89"/>
    <s v="ORH3B Northwest Chatham Rise"/>
    <n v="1"/>
    <n v="1"/>
  </r>
  <r>
    <x v="0"/>
    <s v="TWL"/>
    <s v="ORH"/>
    <x v="90"/>
    <s v="ORH3B Northwest Chatham Rise"/>
    <n v="5"/>
    <n v="1"/>
  </r>
  <r>
    <x v="0"/>
    <s v="TWL"/>
    <s v="ORH"/>
    <x v="91"/>
    <s v="ORH3B Northwest Chatham Rise"/>
    <n v="92"/>
    <n v="1"/>
  </r>
  <r>
    <x v="0"/>
    <s v="TWL"/>
    <s v="ORH"/>
    <x v="92"/>
    <s v="ORH3B Northwest Chatham Rise"/>
    <n v="27872"/>
    <n v="6"/>
  </r>
  <r>
    <x v="0"/>
    <s v="TWL"/>
    <s v="ORH"/>
    <x v="93"/>
    <s v="ORH3B Northwest Chatham Rise"/>
    <n v="1"/>
    <n v="1"/>
  </r>
  <r>
    <x v="0"/>
    <s v="TWL"/>
    <s v="ORH"/>
    <x v="94"/>
    <s v="ORH3B Northwest Chatham Rise"/>
    <n v="5"/>
    <n v="1"/>
  </r>
  <r>
    <x v="0"/>
    <s v="TWL"/>
    <s v="ORH"/>
    <x v="95"/>
    <s v="ORH3B Northwest Chatham Rise"/>
    <n v="12"/>
    <n v="3"/>
  </r>
  <r>
    <x v="0"/>
    <s v="TWL"/>
    <s v="ORH"/>
    <x v="96"/>
    <s v="ORH3B Northwest Chatham Rise"/>
    <n v="1"/>
    <n v="1"/>
  </r>
  <r>
    <x v="0"/>
    <s v="TWL"/>
    <s v="ORH"/>
    <x v="97"/>
    <s v="ORH3B Northwest Chatham Rise"/>
    <n v="4"/>
    <n v="1"/>
  </r>
  <r>
    <x v="0"/>
    <s v="TWL"/>
    <s v="ORH"/>
    <x v="98"/>
    <s v="ORH3B Northwest Chatham Rise"/>
    <n v="3"/>
    <n v="2"/>
  </r>
  <r>
    <x v="0"/>
    <s v="TWL"/>
    <s v="ORH"/>
    <x v="99"/>
    <s v="ORH3B Northwest Chatham Rise"/>
    <n v="2"/>
    <n v="1"/>
  </r>
  <r>
    <x v="0"/>
    <s v="TWL"/>
    <s v="ORH"/>
    <x v="100"/>
    <s v="ORH3B Northwest Chatham Rise"/>
    <n v="1"/>
    <n v="1"/>
  </r>
  <r>
    <x v="0"/>
    <s v="TWL"/>
    <s v="ORH"/>
    <x v="101"/>
    <s v="ORH3B Northwest Chatham Rise"/>
    <n v="327"/>
    <n v="5"/>
  </r>
  <r>
    <x v="0"/>
    <s v="TWL"/>
    <s v="ORH"/>
    <x v="102"/>
    <s v="ORH3B Northwest Chatham Rise"/>
    <n v="4"/>
    <n v="1"/>
  </r>
  <r>
    <x v="0"/>
    <s v="TWL"/>
    <s v="ORH"/>
    <x v="103"/>
    <s v="ORH3B Northwest Chatham Rise"/>
    <n v="13"/>
    <n v="2"/>
  </r>
  <r>
    <x v="0"/>
    <s v="TWL"/>
    <s v="ORH"/>
    <x v="104"/>
    <s v="ORH3B Northwest Chatham Rise"/>
    <n v="20"/>
    <n v="2"/>
  </r>
  <r>
    <x v="0"/>
    <s v="TWL"/>
    <s v="ORH"/>
    <x v="105"/>
    <s v="ORH3B Northwest Chatham Rise"/>
    <n v="944"/>
    <n v="6"/>
  </r>
  <r>
    <x v="0"/>
    <s v="TWL"/>
    <s v="ORH"/>
    <x v="106"/>
    <s v="ORH3B Northwest Chatham Rise"/>
    <n v="15"/>
    <n v="1"/>
  </r>
  <r>
    <x v="1"/>
    <s v="TWL"/>
    <s v="ORH"/>
    <x v="1"/>
    <s v="ORH3B Northwest Chatham Rise"/>
    <n v="18"/>
    <n v="2"/>
  </r>
  <r>
    <x v="1"/>
    <s v="TWL"/>
    <s v="ORH"/>
    <x v="5"/>
    <s v="ORH3B Northwest Chatham Rise"/>
    <n v="40"/>
    <n v="1"/>
  </r>
  <r>
    <x v="1"/>
    <s v="TWL"/>
    <s v="ORH"/>
    <x v="107"/>
    <s v="ORH3B Northwest Chatham Rise"/>
    <n v="4"/>
    <n v="1"/>
  </r>
  <r>
    <x v="1"/>
    <s v="TWL"/>
    <s v="ORH"/>
    <x v="7"/>
    <s v="ORH3B Northwest Chatham Rise"/>
    <n v="1028"/>
    <n v="2"/>
  </r>
  <r>
    <x v="1"/>
    <s v="TWL"/>
    <s v="ORH"/>
    <x v="108"/>
    <s v="ORH3B Northwest Chatham Rise"/>
    <n v="128"/>
    <n v="1"/>
  </r>
  <r>
    <x v="1"/>
    <s v="TWL"/>
    <s v="ORH"/>
    <x v="10"/>
    <s v="ORH3B Northwest Chatham Rise"/>
    <n v="33"/>
    <n v="3"/>
  </r>
  <r>
    <x v="1"/>
    <s v="TWL"/>
    <s v="ORH"/>
    <x v="11"/>
    <s v="ORH3B Northwest Chatham Rise"/>
    <n v="10"/>
    <n v="1"/>
  </r>
  <r>
    <x v="1"/>
    <s v="TWL"/>
    <s v="ORH"/>
    <x v="12"/>
    <s v="ORH3B Northwest Chatham Rise"/>
    <n v="494"/>
    <n v="3"/>
  </r>
  <r>
    <x v="1"/>
    <s v="TWL"/>
    <s v="ORH"/>
    <x v="14"/>
    <s v="ORH3B Northwest Chatham Rise"/>
    <n v="6"/>
    <n v="1"/>
  </r>
  <r>
    <x v="1"/>
    <s v="TWL"/>
    <s v="ORH"/>
    <x v="109"/>
    <s v="ORH3B Northwest Chatham Rise"/>
    <n v="1615"/>
    <n v="2"/>
  </r>
  <r>
    <x v="1"/>
    <s v="TWL"/>
    <s v="ORH"/>
    <x v="16"/>
    <s v="ORH3B Northwest Chatham Rise"/>
    <n v="9256"/>
    <n v="2"/>
  </r>
  <r>
    <x v="1"/>
    <s v="TWL"/>
    <s v="ORH"/>
    <x v="17"/>
    <s v="ORH3B Northwest Chatham Rise"/>
    <n v="81"/>
    <n v="1"/>
  </r>
  <r>
    <x v="1"/>
    <s v="TWL"/>
    <s v="ORH"/>
    <x v="18"/>
    <s v="ORH3B Northwest Chatham Rise"/>
    <n v="267"/>
    <n v="2"/>
  </r>
  <r>
    <x v="1"/>
    <s v="TWL"/>
    <s v="ORH"/>
    <x v="110"/>
    <s v="ORH3B Northwest Chatham Rise"/>
    <n v="1"/>
    <n v="1"/>
  </r>
  <r>
    <x v="1"/>
    <s v="TWL"/>
    <s v="ORH"/>
    <x v="23"/>
    <s v="ORH3B Northwest Chatham Rise"/>
    <n v="5"/>
    <n v="1"/>
  </r>
  <r>
    <x v="1"/>
    <s v="TWL"/>
    <s v="ORH"/>
    <x v="26"/>
    <s v="ORH3B Northwest Chatham Rise"/>
    <n v="541"/>
    <n v="2"/>
  </r>
  <r>
    <x v="1"/>
    <s v="TWL"/>
    <s v="ORH"/>
    <x v="29"/>
    <s v="ORH3B Northwest Chatham Rise"/>
    <n v="1"/>
    <n v="1"/>
  </r>
  <r>
    <x v="1"/>
    <s v="TWL"/>
    <s v="ORH"/>
    <x v="30"/>
    <s v="ORH3B Northwest Chatham Rise"/>
    <n v="564"/>
    <n v="1"/>
  </r>
  <r>
    <x v="1"/>
    <s v="TWL"/>
    <s v="ORH"/>
    <x v="31"/>
    <s v="ORH3B Northwest Chatham Rise"/>
    <n v="600"/>
    <n v="1"/>
  </r>
  <r>
    <x v="1"/>
    <s v="TWL"/>
    <s v="ORH"/>
    <x v="32"/>
    <s v="ORH3B Northwest Chatham Rise"/>
    <n v="54"/>
    <n v="2"/>
  </r>
  <r>
    <x v="1"/>
    <s v="TWL"/>
    <s v="ORH"/>
    <x v="33"/>
    <s v="ORH3B Northwest Chatham Rise"/>
    <n v="3602"/>
    <n v="1"/>
  </r>
  <r>
    <x v="1"/>
    <s v="TWL"/>
    <s v="ORH"/>
    <x v="111"/>
    <s v="ORH3B Northwest Chatham Rise"/>
    <n v="30"/>
    <n v="1"/>
  </r>
  <r>
    <x v="1"/>
    <s v="TWL"/>
    <s v="ORH"/>
    <x v="36"/>
    <s v="ORH3B Northwest Chatham Rise"/>
    <n v="10"/>
    <n v="1"/>
  </r>
  <r>
    <x v="1"/>
    <s v="TWL"/>
    <s v="ORH"/>
    <x v="112"/>
    <s v="ORH3B Northwest Chatham Rise"/>
    <n v="3"/>
    <n v="1"/>
  </r>
  <r>
    <x v="1"/>
    <s v="TWL"/>
    <s v="ORH"/>
    <x v="37"/>
    <s v="ORH3B Northwest Chatham Rise"/>
    <n v="2572"/>
    <n v="3"/>
  </r>
  <r>
    <x v="1"/>
    <s v="TWL"/>
    <s v="ORH"/>
    <x v="38"/>
    <s v="ORH3B Northwest Chatham Rise"/>
    <n v="1"/>
    <n v="1"/>
  </r>
  <r>
    <x v="1"/>
    <s v="TWL"/>
    <s v="ORH"/>
    <x v="113"/>
    <s v="ORH3B Northwest Chatham Rise"/>
    <n v="10"/>
    <n v="1"/>
  </r>
  <r>
    <x v="1"/>
    <s v="TWL"/>
    <s v="ORH"/>
    <x v="43"/>
    <s v="ORH3B Northwest Chatham Rise"/>
    <n v="1231"/>
    <n v="3"/>
  </r>
  <r>
    <x v="1"/>
    <s v="TWL"/>
    <s v="ORH"/>
    <x v="44"/>
    <s v="ORH3B Northwest Chatham Rise"/>
    <n v="1475"/>
    <n v="3"/>
  </r>
  <r>
    <x v="1"/>
    <s v="TWL"/>
    <s v="ORH"/>
    <x v="114"/>
    <s v="ORH3B Northwest Chatham Rise"/>
    <n v="1"/>
    <n v="1"/>
  </r>
  <r>
    <x v="1"/>
    <s v="TWL"/>
    <s v="ORH"/>
    <x v="46"/>
    <s v="ORH3B Northwest Chatham Rise"/>
    <n v="7790"/>
    <n v="3"/>
  </r>
  <r>
    <x v="1"/>
    <s v="TWL"/>
    <s v="ORH"/>
    <x v="115"/>
    <s v="ORH3B Northwest Chatham Rise"/>
    <n v="31"/>
    <n v="2"/>
  </r>
  <r>
    <x v="1"/>
    <s v="TWL"/>
    <s v="ORH"/>
    <x v="47"/>
    <s v="ORH3B Northwest Chatham Rise"/>
    <n v="5590"/>
    <n v="4"/>
  </r>
  <r>
    <x v="1"/>
    <s v="TWL"/>
    <s v="ORH"/>
    <x v="116"/>
    <s v="ORH3B Northwest Chatham Rise"/>
    <n v="10"/>
    <n v="1"/>
  </r>
  <r>
    <x v="1"/>
    <s v="TWL"/>
    <s v="ORH"/>
    <x v="48"/>
    <s v="ORH3B Northwest Chatham Rise"/>
    <n v="115"/>
    <n v="1"/>
  </r>
  <r>
    <x v="1"/>
    <s v="TWL"/>
    <s v="ORH"/>
    <x v="49"/>
    <s v="ORH3B Northwest Chatham Rise"/>
    <n v="375"/>
    <n v="2"/>
  </r>
  <r>
    <x v="1"/>
    <s v="TWL"/>
    <s v="ORH"/>
    <x v="117"/>
    <s v="ORH3B Northwest Chatham Rise"/>
    <n v="22"/>
    <n v="1"/>
  </r>
  <r>
    <x v="1"/>
    <s v="TWL"/>
    <s v="ORH"/>
    <x v="51"/>
    <s v="ORH3B Northwest Chatham Rise"/>
    <n v="1708"/>
    <n v="2"/>
  </r>
  <r>
    <x v="1"/>
    <s v="TWL"/>
    <s v="ORH"/>
    <x v="52"/>
    <s v="ORH3B Northwest Chatham Rise"/>
    <n v="23"/>
    <n v="1"/>
  </r>
  <r>
    <x v="1"/>
    <s v="TWL"/>
    <s v="ORH"/>
    <x v="53"/>
    <s v="ORH3B Northwest Chatham Rise"/>
    <n v="8"/>
    <n v="1"/>
  </r>
  <r>
    <x v="1"/>
    <s v="TWL"/>
    <s v="ORH"/>
    <x v="118"/>
    <s v="ORH3B Northwest Chatham Rise"/>
    <n v="28"/>
    <n v="1"/>
  </r>
  <r>
    <x v="1"/>
    <s v="TWL"/>
    <s v="ORH"/>
    <x v="55"/>
    <s v="ORH3B Northwest Chatham Rise"/>
    <n v="1"/>
    <n v="1"/>
  </r>
  <r>
    <x v="1"/>
    <s v="TWL"/>
    <s v="ORH"/>
    <x v="57"/>
    <s v="ORH3B Northwest Chatham Rise"/>
    <n v="75"/>
    <n v="2"/>
  </r>
  <r>
    <x v="1"/>
    <s v="TWL"/>
    <s v="ORH"/>
    <x v="58"/>
    <s v="ORH3B Northwest Chatham Rise"/>
    <n v="10"/>
    <n v="1"/>
  </r>
  <r>
    <x v="1"/>
    <s v="TWL"/>
    <s v="ORH"/>
    <x v="119"/>
    <s v="ORH3B Northwest Chatham Rise"/>
    <n v="51"/>
    <n v="1"/>
  </r>
  <r>
    <x v="1"/>
    <s v="TWL"/>
    <s v="ORH"/>
    <x v="61"/>
    <s v="ORH3B Northwest Chatham Rise"/>
    <n v="52568"/>
    <n v="4"/>
  </r>
  <r>
    <x v="1"/>
    <s v="TWL"/>
    <s v="ORH"/>
    <x v="62"/>
    <s v="ORH3B Northwest Chatham Rise"/>
    <n v="1770"/>
    <n v="2"/>
  </r>
  <r>
    <x v="1"/>
    <s v="TWL"/>
    <s v="ORH"/>
    <x v="120"/>
    <s v="ORH3B Northwest Chatham Rise"/>
    <n v="29"/>
    <n v="1"/>
  </r>
  <r>
    <x v="1"/>
    <s v="TWL"/>
    <s v="ORH"/>
    <x v="64"/>
    <s v="ORH3B Northwest Chatham Rise"/>
    <n v="3"/>
    <n v="1"/>
  </r>
  <r>
    <x v="1"/>
    <s v="TWL"/>
    <s v="ORH"/>
    <x v="66"/>
    <s v="ORH3B Northwest Chatham Rise"/>
    <n v="270"/>
    <n v="3"/>
  </r>
  <r>
    <x v="1"/>
    <s v="TWL"/>
    <s v="ORH"/>
    <x v="121"/>
    <s v="ORH3B Northwest Chatham Rise"/>
    <n v="57"/>
    <n v="2"/>
  </r>
  <r>
    <x v="1"/>
    <s v="TWL"/>
    <s v="ORH"/>
    <x v="69"/>
    <s v="ORH3B Northwest Chatham Rise"/>
    <n v="470"/>
    <n v="1"/>
  </r>
  <r>
    <x v="1"/>
    <s v="TWL"/>
    <s v="ORH"/>
    <x v="70"/>
    <s v="ORH3B Northwest Chatham Rise"/>
    <n v="76"/>
    <n v="1"/>
  </r>
  <r>
    <x v="1"/>
    <s v="TWL"/>
    <s v="ORH"/>
    <x v="72"/>
    <s v="ORH3B Northwest Chatham Rise"/>
    <n v="19550"/>
    <n v="4"/>
  </r>
  <r>
    <x v="1"/>
    <s v="TWL"/>
    <s v="ORH"/>
    <x v="73"/>
    <s v="ORH3B Northwest Chatham Rise"/>
    <n v="1340"/>
    <n v="2"/>
  </r>
  <r>
    <x v="1"/>
    <s v="TWL"/>
    <s v="ORH"/>
    <x v="74"/>
    <s v="ORH3B Northwest Chatham Rise"/>
    <n v="159"/>
    <n v="3"/>
  </r>
  <r>
    <x v="1"/>
    <s v="TWL"/>
    <s v="ORH"/>
    <x v="75"/>
    <s v="ORH3B Northwest Chatham Rise"/>
    <n v="317.3"/>
    <n v="2"/>
  </r>
  <r>
    <x v="1"/>
    <s v="TWL"/>
    <s v="ORH"/>
    <x v="122"/>
    <s v="ORH3B Northwest Chatham Rise"/>
    <n v="18"/>
    <n v="1"/>
  </r>
  <r>
    <x v="1"/>
    <s v="TWL"/>
    <s v="ORH"/>
    <x v="123"/>
    <s v="ORH3B Northwest Chatham Rise"/>
    <n v="10"/>
    <n v="2"/>
  </r>
  <r>
    <x v="1"/>
    <s v="TWL"/>
    <s v="ORH"/>
    <x v="76"/>
    <s v="ORH3B Northwest Chatham Rise"/>
    <n v="3"/>
    <n v="1"/>
  </r>
  <r>
    <x v="1"/>
    <s v="TWL"/>
    <s v="ORH"/>
    <x v="78"/>
    <s v="ORH3B Northwest Chatham Rise"/>
    <n v="3"/>
    <n v="1"/>
  </r>
  <r>
    <x v="1"/>
    <s v="TWL"/>
    <s v="ORH"/>
    <x v="124"/>
    <s v="ORH3B Northwest Chatham Rise"/>
    <n v="1"/>
    <n v="1"/>
  </r>
  <r>
    <x v="1"/>
    <s v="TWL"/>
    <s v="ORH"/>
    <x v="125"/>
    <s v="ORH3B Northwest Chatham Rise"/>
    <n v="1"/>
    <n v="1"/>
  </r>
  <r>
    <x v="1"/>
    <s v="TWL"/>
    <s v="ORH"/>
    <x v="81"/>
    <s v="ORH3B Northwest Chatham Rise"/>
    <n v="318"/>
    <n v="2"/>
  </r>
  <r>
    <x v="1"/>
    <s v="TWL"/>
    <s v="ORH"/>
    <x v="82"/>
    <s v="ORH3B Northwest Chatham Rise"/>
    <n v="1"/>
    <n v="1"/>
  </r>
  <r>
    <x v="1"/>
    <s v="TWL"/>
    <s v="ORH"/>
    <x v="126"/>
    <s v="ORH3B Northwest Chatham Rise"/>
    <n v="10"/>
    <n v="1"/>
  </r>
  <r>
    <x v="1"/>
    <s v="TWL"/>
    <s v="ORH"/>
    <x v="83"/>
    <s v="ORH3B Northwest Chatham Rise"/>
    <n v="15718"/>
    <n v="4"/>
  </r>
  <r>
    <x v="1"/>
    <s v="TWL"/>
    <s v="ORH"/>
    <x v="84"/>
    <s v="ORH3B Northwest Chatham Rise"/>
    <n v="1083"/>
    <n v="3"/>
  </r>
  <r>
    <x v="1"/>
    <s v="TWL"/>
    <s v="ORH"/>
    <x v="85"/>
    <s v="ORH3B Northwest Chatham Rise"/>
    <n v="447"/>
    <n v="2"/>
  </r>
  <r>
    <x v="1"/>
    <s v="TWL"/>
    <s v="ORH"/>
    <x v="86"/>
    <s v="ORH3B Northwest Chatham Rise"/>
    <n v="11"/>
    <n v="1"/>
  </r>
  <r>
    <x v="1"/>
    <s v="TWL"/>
    <s v="ORH"/>
    <x v="87"/>
    <s v="ORH3B Northwest Chatham Rise"/>
    <n v="2"/>
    <n v="1"/>
  </r>
  <r>
    <x v="1"/>
    <s v="TWL"/>
    <s v="ORH"/>
    <x v="89"/>
    <s v="ORH3B Northwest Chatham Rise"/>
    <n v="2"/>
    <n v="1"/>
  </r>
  <r>
    <x v="1"/>
    <s v="TWL"/>
    <s v="ORH"/>
    <x v="90"/>
    <s v="ORH3B Northwest Chatham Rise"/>
    <n v="50"/>
    <n v="1"/>
  </r>
  <r>
    <x v="1"/>
    <s v="TWL"/>
    <s v="ORH"/>
    <x v="92"/>
    <s v="ORH3B Northwest Chatham Rise"/>
    <n v="12312"/>
    <n v="4"/>
  </r>
  <r>
    <x v="1"/>
    <s v="TWL"/>
    <s v="ORH"/>
    <x v="93"/>
    <s v="ORH3B Northwest Chatham Rise"/>
    <n v="1"/>
    <n v="1"/>
  </r>
  <r>
    <x v="1"/>
    <s v="TWL"/>
    <s v="ORH"/>
    <x v="95"/>
    <s v="ORH3B Northwest Chatham Rise"/>
    <n v="19"/>
    <n v="2"/>
  </r>
  <r>
    <x v="1"/>
    <s v="TWL"/>
    <s v="ORH"/>
    <x v="97"/>
    <s v="ORH3B Northwest Chatham Rise"/>
    <n v="118"/>
    <n v="1"/>
  </r>
  <r>
    <x v="1"/>
    <s v="TWL"/>
    <s v="ORH"/>
    <x v="127"/>
    <s v="ORH3B Northwest Chatham Rise"/>
    <n v="12"/>
    <n v="1"/>
  </r>
  <r>
    <x v="1"/>
    <s v="TWL"/>
    <s v="ORH"/>
    <x v="128"/>
    <s v="ORH3B Northwest Chatham Rise"/>
    <n v="10"/>
    <n v="1"/>
  </r>
  <r>
    <x v="1"/>
    <s v="TWL"/>
    <s v="ORH"/>
    <x v="101"/>
    <s v="ORH3B Northwest Chatham Rise"/>
    <n v="20"/>
    <n v="1"/>
  </r>
  <r>
    <x v="1"/>
    <s v="TWL"/>
    <s v="ORH"/>
    <x v="103"/>
    <s v="ORH3B Northwest Chatham Rise"/>
    <n v="60"/>
    <n v="2"/>
  </r>
  <r>
    <x v="1"/>
    <s v="TWL"/>
    <s v="ORH"/>
    <x v="104"/>
    <s v="ORH3B Northwest Chatham Rise"/>
    <n v="200"/>
    <n v="1"/>
  </r>
  <r>
    <x v="1"/>
    <s v="TWL"/>
    <s v="ORH"/>
    <x v="105"/>
    <s v="ORH3B Northwest Chatham Rise"/>
    <n v="2427"/>
    <n v="4"/>
  </r>
  <r>
    <x v="1"/>
    <s v="TWL"/>
    <s v="ORH"/>
    <x v="129"/>
    <s v="ORH3B Northwest Chatham Rise"/>
    <n v="52"/>
    <n v="1"/>
  </r>
  <r>
    <x v="1"/>
    <s v="TWL"/>
    <s v="ORH"/>
    <x v="130"/>
    <s v="ORH3B Northwest Chatham Rise"/>
    <n v="0.5"/>
    <n v="1"/>
  </r>
  <r>
    <x v="1"/>
    <s v="TWL"/>
    <s v="ORH"/>
    <x v="131"/>
    <s v="ORH3B Northwest Chatham Rise"/>
    <n v="10"/>
    <n v="1"/>
  </r>
  <r>
    <x v="2"/>
    <s v="TWL"/>
    <s v="ORH"/>
    <x v="1"/>
    <s v="ORH3B Northwest Chatham Rise"/>
    <n v="182.1"/>
    <n v="4"/>
  </r>
  <r>
    <x v="2"/>
    <s v="TWL"/>
    <s v="ORH"/>
    <x v="5"/>
    <s v="ORH3B Northwest Chatham Rise"/>
    <n v="73"/>
    <n v="2"/>
  </r>
  <r>
    <x v="2"/>
    <s v="TWL"/>
    <s v="ORH"/>
    <x v="132"/>
    <s v="ORH3B Northwest Chatham Rise"/>
    <n v="535"/>
    <n v="1"/>
  </r>
  <r>
    <x v="2"/>
    <s v="TWL"/>
    <s v="ORH"/>
    <x v="7"/>
    <s v="ORH3B Northwest Chatham Rise"/>
    <n v="1396"/>
    <n v="5"/>
  </r>
  <r>
    <x v="2"/>
    <s v="TWL"/>
    <s v="ORH"/>
    <x v="133"/>
    <s v="ORH3B Northwest Chatham Rise"/>
    <n v="192"/>
    <n v="1"/>
  </r>
  <r>
    <x v="2"/>
    <s v="TWL"/>
    <s v="ORH"/>
    <x v="10"/>
    <s v="ORH3B Northwest Chatham Rise"/>
    <n v="342"/>
    <n v="4"/>
  </r>
  <r>
    <x v="2"/>
    <s v="TWL"/>
    <s v="ORH"/>
    <x v="134"/>
    <s v="ORH3B Northwest Chatham Rise"/>
    <n v="6"/>
    <n v="1"/>
  </r>
  <r>
    <x v="2"/>
    <s v="TWL"/>
    <s v="ORH"/>
    <x v="11"/>
    <s v="ORH3B Northwest Chatham Rise"/>
    <n v="1144"/>
    <n v="1"/>
  </r>
  <r>
    <x v="2"/>
    <s v="TWL"/>
    <s v="ORH"/>
    <x v="12"/>
    <s v="ORH3B Northwest Chatham Rise"/>
    <n v="1284"/>
    <n v="3"/>
  </r>
  <r>
    <x v="2"/>
    <s v="TWL"/>
    <s v="ORH"/>
    <x v="135"/>
    <s v="ORH3B Northwest Chatham Rise"/>
    <n v="55"/>
    <n v="1"/>
  </r>
  <r>
    <x v="2"/>
    <s v="TWL"/>
    <s v="ORH"/>
    <x v="136"/>
    <s v="ORH3B Northwest Chatham Rise"/>
    <n v="58"/>
    <n v="1"/>
  </r>
  <r>
    <x v="2"/>
    <s v="TWL"/>
    <s v="ORH"/>
    <x v="137"/>
    <s v="ORH3B Northwest Chatham Rise"/>
    <n v="1.7"/>
    <n v="1"/>
  </r>
  <r>
    <x v="2"/>
    <s v="TWL"/>
    <s v="ORH"/>
    <x v="16"/>
    <s v="ORH3B Northwest Chatham Rise"/>
    <n v="26"/>
    <n v="3"/>
  </r>
  <r>
    <x v="2"/>
    <s v="TWL"/>
    <s v="ORH"/>
    <x v="17"/>
    <s v="ORH3B Northwest Chatham Rise"/>
    <n v="446"/>
    <n v="3"/>
  </r>
  <r>
    <x v="2"/>
    <s v="TWL"/>
    <s v="ORH"/>
    <x v="138"/>
    <s v="ORH3B Northwest Chatham Rise"/>
    <n v="70"/>
    <n v="1"/>
  </r>
  <r>
    <x v="2"/>
    <s v="TWL"/>
    <s v="ORH"/>
    <x v="110"/>
    <s v="ORH3B Northwest Chatham Rise"/>
    <n v="2.4"/>
    <n v="1"/>
  </r>
  <r>
    <x v="2"/>
    <s v="TWL"/>
    <s v="ORH"/>
    <x v="139"/>
    <s v="ORH3B Northwest Chatham Rise"/>
    <n v="0.3"/>
    <n v="1"/>
  </r>
  <r>
    <x v="2"/>
    <s v="TWL"/>
    <s v="ORH"/>
    <x v="140"/>
    <s v="ORH3B Northwest Chatham Rise"/>
    <n v="1"/>
    <n v="1"/>
  </r>
  <r>
    <x v="2"/>
    <s v="TWL"/>
    <s v="ORH"/>
    <x v="141"/>
    <s v="ORH3B Northwest Chatham Rise"/>
    <n v="96"/>
    <n v="1"/>
  </r>
  <r>
    <x v="2"/>
    <s v="TWL"/>
    <s v="ORH"/>
    <x v="21"/>
    <s v="ORH3B Northwest Chatham Rise"/>
    <n v="1"/>
    <n v="1"/>
  </r>
  <r>
    <x v="2"/>
    <s v="TWL"/>
    <s v="ORH"/>
    <x v="22"/>
    <s v="ORH3B Northwest Chatham Rise"/>
    <n v="0.1"/>
    <n v="1"/>
  </r>
  <r>
    <x v="2"/>
    <s v="TWL"/>
    <s v="ORH"/>
    <x v="23"/>
    <s v="ORH3B Northwest Chatham Rise"/>
    <n v="21"/>
    <n v="2"/>
  </r>
  <r>
    <x v="2"/>
    <s v="TWL"/>
    <s v="ORH"/>
    <x v="26"/>
    <s v="ORH3B Northwest Chatham Rise"/>
    <n v="228"/>
    <n v="3"/>
  </r>
  <r>
    <x v="2"/>
    <s v="TWL"/>
    <s v="ORH"/>
    <x v="142"/>
    <s v="ORH3B Northwest Chatham Rise"/>
    <n v="40"/>
    <n v="1"/>
  </r>
  <r>
    <x v="2"/>
    <s v="TWL"/>
    <s v="ORH"/>
    <x v="30"/>
    <s v="ORH3B Northwest Chatham Rise"/>
    <n v="2683"/>
    <n v="2"/>
  </r>
  <r>
    <x v="2"/>
    <s v="TWL"/>
    <s v="ORH"/>
    <x v="31"/>
    <s v="ORH3B Northwest Chatham Rise"/>
    <n v="1481"/>
    <n v="3"/>
  </r>
  <r>
    <x v="2"/>
    <s v="TWL"/>
    <s v="ORH"/>
    <x v="143"/>
    <s v="ORH3B Northwest Chatham Rise"/>
    <n v="3.4"/>
    <n v="1"/>
  </r>
  <r>
    <x v="2"/>
    <s v="TWL"/>
    <s v="ORH"/>
    <x v="144"/>
    <s v="ORH3B Northwest Chatham Rise"/>
    <n v="4"/>
    <n v="1"/>
  </r>
  <r>
    <x v="2"/>
    <s v="TWL"/>
    <s v="ORH"/>
    <x v="32"/>
    <s v="ORH3B Northwest Chatham Rise"/>
    <n v="200"/>
    <n v="2"/>
  </r>
  <r>
    <x v="2"/>
    <s v="TWL"/>
    <s v="ORH"/>
    <x v="33"/>
    <s v="ORH3B Northwest Chatham Rise"/>
    <n v="2525"/>
    <n v="1"/>
  </r>
  <r>
    <x v="2"/>
    <s v="TWL"/>
    <s v="ORH"/>
    <x v="111"/>
    <s v="ORH3B Northwest Chatham Rise"/>
    <n v="60"/>
    <n v="1"/>
  </r>
  <r>
    <x v="2"/>
    <s v="TWL"/>
    <s v="ORH"/>
    <x v="34"/>
    <s v="ORH3B Northwest Chatham Rise"/>
    <n v="26"/>
    <n v="1"/>
  </r>
  <r>
    <x v="2"/>
    <s v="TWL"/>
    <s v="ORH"/>
    <x v="145"/>
    <s v="ORH3B Northwest Chatham Rise"/>
    <n v="0"/>
    <n v="1"/>
  </r>
  <r>
    <x v="2"/>
    <s v="TWL"/>
    <s v="ORH"/>
    <x v="146"/>
    <s v="ORH3B Northwest Chatham Rise"/>
    <n v="297"/>
    <n v="2"/>
  </r>
  <r>
    <x v="2"/>
    <s v="TWL"/>
    <s v="ORH"/>
    <x v="147"/>
    <s v="ORH3B Northwest Chatham Rise"/>
    <n v="0.2"/>
    <n v="1"/>
  </r>
  <r>
    <x v="2"/>
    <s v="TWL"/>
    <s v="ORH"/>
    <x v="35"/>
    <s v="ORH3B Northwest Chatham Rise"/>
    <n v="28"/>
    <n v="1"/>
  </r>
  <r>
    <x v="2"/>
    <s v="TWL"/>
    <s v="ORH"/>
    <x v="36"/>
    <s v="ORH3B Northwest Chatham Rise"/>
    <n v="2"/>
    <n v="2"/>
  </r>
  <r>
    <x v="2"/>
    <s v="TWL"/>
    <s v="ORH"/>
    <x v="112"/>
    <s v="ORH3B Northwest Chatham Rise"/>
    <n v="3"/>
    <n v="1"/>
  </r>
  <r>
    <x v="2"/>
    <s v="TWL"/>
    <s v="ORH"/>
    <x v="148"/>
    <s v="ORH3B Northwest Chatham Rise"/>
    <n v="0.1"/>
    <n v="1"/>
  </r>
  <r>
    <x v="2"/>
    <s v="TWL"/>
    <s v="ORH"/>
    <x v="37"/>
    <s v="ORH3B Northwest Chatham Rise"/>
    <n v="1578"/>
    <n v="3"/>
  </r>
  <r>
    <x v="2"/>
    <s v="TWL"/>
    <s v="ORH"/>
    <x v="38"/>
    <s v="ORH3B Northwest Chatham Rise"/>
    <n v="16"/>
    <n v="2"/>
  </r>
  <r>
    <x v="2"/>
    <s v="TWL"/>
    <s v="ORH"/>
    <x v="149"/>
    <s v="ORH3B Northwest Chatham Rise"/>
    <n v="10"/>
    <n v="1"/>
  </r>
  <r>
    <x v="2"/>
    <s v="TWL"/>
    <s v="ORH"/>
    <x v="150"/>
    <s v="ORH3B Northwest Chatham Rise"/>
    <n v="1"/>
    <n v="1"/>
  </r>
  <r>
    <x v="2"/>
    <s v="TWL"/>
    <s v="ORH"/>
    <x v="151"/>
    <s v="ORH3B Northwest Chatham Rise"/>
    <n v="1"/>
    <n v="1"/>
  </r>
  <r>
    <x v="2"/>
    <s v="TWL"/>
    <s v="ORH"/>
    <x v="152"/>
    <s v="ORH3B Northwest Chatham Rise"/>
    <n v="1"/>
    <n v="1"/>
  </r>
  <r>
    <x v="2"/>
    <s v="TWL"/>
    <s v="ORH"/>
    <x v="153"/>
    <s v="ORH3B Northwest Chatham Rise"/>
    <n v="0.4"/>
    <n v="1"/>
  </r>
  <r>
    <x v="2"/>
    <s v="TWL"/>
    <s v="ORH"/>
    <x v="154"/>
    <s v="ORH3B Northwest Chatham Rise"/>
    <n v="2"/>
    <n v="1"/>
  </r>
  <r>
    <x v="2"/>
    <s v="TWL"/>
    <s v="ORH"/>
    <x v="42"/>
    <s v="ORH3B Northwest Chatham Rise"/>
    <n v="11"/>
    <n v="1"/>
  </r>
  <r>
    <x v="2"/>
    <s v="TWL"/>
    <s v="ORH"/>
    <x v="43"/>
    <s v="ORH3B Northwest Chatham Rise"/>
    <n v="1697"/>
    <n v="5"/>
  </r>
  <r>
    <x v="2"/>
    <s v="TWL"/>
    <s v="ORH"/>
    <x v="44"/>
    <s v="ORH3B Northwest Chatham Rise"/>
    <n v="1915"/>
    <n v="4"/>
  </r>
  <r>
    <x v="2"/>
    <s v="TWL"/>
    <s v="ORH"/>
    <x v="46"/>
    <s v="ORH3B Northwest Chatham Rise"/>
    <n v="12614"/>
    <n v="4"/>
  </r>
  <r>
    <x v="2"/>
    <s v="TWL"/>
    <s v="ORH"/>
    <x v="115"/>
    <s v="ORH3B Northwest Chatham Rise"/>
    <n v="1.1000000000000001"/>
    <n v="1"/>
  </r>
  <r>
    <x v="2"/>
    <s v="TWL"/>
    <s v="ORH"/>
    <x v="47"/>
    <s v="ORH3B Northwest Chatham Rise"/>
    <n v="13354"/>
    <n v="5"/>
  </r>
  <r>
    <x v="2"/>
    <s v="TWL"/>
    <s v="ORH"/>
    <x v="116"/>
    <s v="ORH3B Northwest Chatham Rise"/>
    <n v="1"/>
    <n v="1"/>
  </r>
  <r>
    <x v="2"/>
    <s v="TWL"/>
    <s v="ORH"/>
    <x v="48"/>
    <s v="ORH3B Northwest Chatham Rise"/>
    <n v="8"/>
    <n v="2"/>
  </r>
  <r>
    <x v="2"/>
    <s v="TWL"/>
    <s v="ORH"/>
    <x v="155"/>
    <s v="ORH3B Northwest Chatham Rise"/>
    <n v="0.2"/>
    <n v="1"/>
  </r>
  <r>
    <x v="2"/>
    <s v="TWL"/>
    <s v="ORH"/>
    <x v="49"/>
    <s v="ORH3B Northwest Chatham Rise"/>
    <n v="1527"/>
    <n v="5"/>
  </r>
  <r>
    <x v="2"/>
    <s v="TWL"/>
    <s v="ORH"/>
    <x v="50"/>
    <s v="ORH3B Northwest Chatham Rise"/>
    <n v="40"/>
    <n v="2"/>
  </r>
  <r>
    <x v="2"/>
    <s v="TWL"/>
    <s v="ORH"/>
    <x v="156"/>
    <s v="ORH3B Northwest Chatham Rise"/>
    <n v="5"/>
    <n v="1"/>
  </r>
  <r>
    <x v="2"/>
    <s v="TWL"/>
    <s v="ORH"/>
    <x v="117"/>
    <s v="ORH3B Northwest Chatham Rise"/>
    <n v="6"/>
    <n v="1"/>
  </r>
  <r>
    <x v="2"/>
    <s v="TWL"/>
    <s v="ORH"/>
    <x v="51"/>
    <s v="ORH3B Northwest Chatham Rise"/>
    <n v="3018"/>
    <n v="5"/>
  </r>
  <r>
    <x v="2"/>
    <s v="TWL"/>
    <s v="ORH"/>
    <x v="157"/>
    <s v="ORH3B Northwest Chatham Rise"/>
    <n v="123"/>
    <n v="1"/>
  </r>
  <r>
    <x v="2"/>
    <s v="TWL"/>
    <s v="ORH"/>
    <x v="53"/>
    <s v="ORH3B Northwest Chatham Rise"/>
    <n v="555"/>
    <n v="2"/>
  </r>
  <r>
    <x v="2"/>
    <s v="TWL"/>
    <s v="ORH"/>
    <x v="158"/>
    <s v="ORH3B Northwest Chatham Rise"/>
    <n v="53"/>
    <n v="1"/>
  </r>
  <r>
    <x v="2"/>
    <s v="TWL"/>
    <s v="ORH"/>
    <x v="55"/>
    <s v="ORH3B Northwest Chatham Rise"/>
    <n v="31"/>
    <n v="2"/>
  </r>
  <r>
    <x v="2"/>
    <s v="TWL"/>
    <s v="ORH"/>
    <x v="57"/>
    <s v="ORH3B Northwest Chatham Rise"/>
    <n v="3304"/>
    <n v="1"/>
  </r>
  <r>
    <x v="2"/>
    <s v="TWL"/>
    <s v="ORH"/>
    <x v="159"/>
    <s v="ORH3B Northwest Chatham Rise"/>
    <n v="20"/>
    <n v="1"/>
  </r>
  <r>
    <x v="2"/>
    <s v="TWL"/>
    <s v="ORH"/>
    <x v="119"/>
    <s v="ORH3B Northwest Chatham Rise"/>
    <n v="9"/>
    <n v="3"/>
  </r>
  <r>
    <x v="2"/>
    <s v="TWL"/>
    <s v="ORH"/>
    <x v="160"/>
    <s v="ORH3B Northwest Chatham Rise"/>
    <n v="49"/>
    <n v="1"/>
  </r>
  <r>
    <x v="2"/>
    <s v="TWL"/>
    <s v="ORH"/>
    <x v="60"/>
    <s v="ORH3B Northwest Chatham Rise"/>
    <n v="1"/>
    <n v="1"/>
  </r>
  <r>
    <x v="2"/>
    <s v="TWL"/>
    <s v="ORH"/>
    <x v="61"/>
    <s v="ORH3B Northwest Chatham Rise"/>
    <n v="165718"/>
    <n v="6"/>
  </r>
  <r>
    <x v="2"/>
    <s v="TWL"/>
    <s v="ORH"/>
    <x v="64"/>
    <s v="ORH3B Northwest Chatham Rise"/>
    <n v="10"/>
    <n v="1"/>
  </r>
  <r>
    <x v="2"/>
    <s v="TWL"/>
    <s v="ORH"/>
    <x v="66"/>
    <s v="ORH3B Northwest Chatham Rise"/>
    <n v="1386"/>
    <n v="2"/>
  </r>
  <r>
    <x v="2"/>
    <s v="TWL"/>
    <s v="ORH"/>
    <x v="161"/>
    <s v="ORH3B Northwest Chatham Rise"/>
    <n v="420"/>
    <n v="1"/>
  </r>
  <r>
    <x v="2"/>
    <s v="TWL"/>
    <s v="ORH"/>
    <x v="69"/>
    <s v="ORH3B Northwest Chatham Rise"/>
    <n v="197"/>
    <n v="3"/>
  </r>
  <r>
    <x v="2"/>
    <s v="TWL"/>
    <s v="ORH"/>
    <x v="70"/>
    <s v="ORH3B Northwest Chatham Rise"/>
    <n v="234"/>
    <n v="2"/>
  </r>
  <r>
    <x v="2"/>
    <s v="TWL"/>
    <s v="ORH"/>
    <x v="162"/>
    <s v="ORH3B Northwest Chatham Rise"/>
    <n v="2"/>
    <n v="1"/>
  </r>
  <r>
    <x v="2"/>
    <s v="TWL"/>
    <s v="ORH"/>
    <x v="163"/>
    <s v="ORH3B Northwest Chatham Rise"/>
    <n v="0.3"/>
    <n v="1"/>
  </r>
  <r>
    <x v="2"/>
    <s v="TWL"/>
    <s v="ORH"/>
    <x v="72"/>
    <s v="ORH3B Northwest Chatham Rise"/>
    <n v="38776"/>
    <n v="6"/>
  </r>
  <r>
    <x v="2"/>
    <s v="TWL"/>
    <s v="ORH"/>
    <x v="73"/>
    <s v="ORH3B Northwest Chatham Rise"/>
    <n v="2303"/>
    <n v="2"/>
  </r>
  <r>
    <x v="2"/>
    <s v="TWL"/>
    <s v="ORH"/>
    <x v="74"/>
    <s v="ORH3B Northwest Chatham Rise"/>
    <n v="627"/>
    <n v="5"/>
  </r>
  <r>
    <x v="2"/>
    <s v="TWL"/>
    <s v="ORH"/>
    <x v="75"/>
    <s v="ORH3B Northwest Chatham Rise"/>
    <n v="4848"/>
    <n v="5"/>
  </r>
  <r>
    <x v="2"/>
    <s v="TWL"/>
    <s v="ORH"/>
    <x v="122"/>
    <s v="ORH3B Northwest Chatham Rise"/>
    <n v="15"/>
    <n v="2"/>
  </r>
  <r>
    <x v="2"/>
    <s v="TWL"/>
    <s v="ORH"/>
    <x v="164"/>
    <s v="ORH3B Northwest Chatham Rise"/>
    <n v="22"/>
    <n v="1"/>
  </r>
  <r>
    <x v="2"/>
    <s v="TWL"/>
    <s v="ORH"/>
    <x v="79"/>
    <s v="ORH3B Northwest Chatham Rise"/>
    <n v="22"/>
    <n v="2"/>
  </r>
  <r>
    <x v="2"/>
    <s v="TWL"/>
    <s v="ORH"/>
    <x v="165"/>
    <s v="ORH3B Northwest Chatham Rise"/>
    <n v="1"/>
    <n v="1"/>
  </r>
  <r>
    <x v="2"/>
    <s v="TWL"/>
    <s v="ORH"/>
    <x v="81"/>
    <s v="ORH3B Northwest Chatham Rise"/>
    <n v="35"/>
    <n v="4"/>
  </r>
  <r>
    <x v="2"/>
    <s v="TWL"/>
    <s v="ORH"/>
    <x v="82"/>
    <s v="ORH3B Northwest Chatham Rise"/>
    <n v="1"/>
    <n v="1"/>
  </r>
  <r>
    <x v="2"/>
    <s v="TWL"/>
    <s v="ORH"/>
    <x v="83"/>
    <s v="ORH3B Northwest Chatham Rise"/>
    <n v="7782"/>
    <n v="4"/>
  </r>
  <r>
    <x v="2"/>
    <s v="TWL"/>
    <s v="ORH"/>
    <x v="166"/>
    <s v="ORH3B Northwest Chatham Rise"/>
    <n v="78"/>
    <n v="1"/>
  </r>
  <r>
    <x v="2"/>
    <s v="TWL"/>
    <s v="ORH"/>
    <x v="84"/>
    <s v="ORH3B Northwest Chatham Rise"/>
    <n v="1832"/>
    <n v="3"/>
  </r>
  <r>
    <x v="2"/>
    <s v="TWL"/>
    <s v="ORH"/>
    <x v="85"/>
    <s v="ORH3B Northwest Chatham Rise"/>
    <n v="150"/>
    <n v="5"/>
  </r>
  <r>
    <x v="2"/>
    <s v="TWL"/>
    <s v="ORH"/>
    <x v="167"/>
    <s v="ORH3B Northwest Chatham Rise"/>
    <n v="957"/>
    <n v="2"/>
  </r>
  <r>
    <x v="2"/>
    <s v="TWL"/>
    <s v="ORH"/>
    <x v="87"/>
    <s v="ORH3B Northwest Chatham Rise"/>
    <n v="95"/>
    <n v="2"/>
  </r>
  <r>
    <x v="2"/>
    <s v="TWL"/>
    <s v="ORH"/>
    <x v="88"/>
    <s v="ORH3B Northwest Chatham Rise"/>
    <n v="24"/>
    <n v="4"/>
  </r>
  <r>
    <x v="2"/>
    <s v="TWL"/>
    <s v="ORH"/>
    <x v="90"/>
    <s v="ORH3B Northwest Chatham Rise"/>
    <n v="225"/>
    <n v="4"/>
  </r>
  <r>
    <x v="2"/>
    <s v="TWL"/>
    <s v="ORH"/>
    <x v="91"/>
    <s v="ORH3B Northwest Chatham Rise"/>
    <n v="4190"/>
    <n v="1"/>
  </r>
  <r>
    <x v="2"/>
    <s v="TWL"/>
    <s v="ORH"/>
    <x v="92"/>
    <s v="ORH3B Northwest Chatham Rise"/>
    <n v="7983"/>
    <n v="5"/>
  </r>
  <r>
    <x v="2"/>
    <s v="TWL"/>
    <s v="ORH"/>
    <x v="168"/>
    <s v="ORH3B Northwest Chatham Rise"/>
    <n v="41"/>
    <n v="1"/>
  </r>
  <r>
    <x v="2"/>
    <s v="TWL"/>
    <s v="ORH"/>
    <x v="95"/>
    <s v="ORH3B Northwest Chatham Rise"/>
    <n v="10"/>
    <n v="1"/>
  </r>
  <r>
    <x v="2"/>
    <s v="TWL"/>
    <s v="ORH"/>
    <x v="169"/>
    <s v="ORH3B Northwest Chatham Rise"/>
    <n v="0.3"/>
    <n v="1"/>
  </r>
  <r>
    <x v="2"/>
    <s v="TWL"/>
    <s v="ORH"/>
    <x v="97"/>
    <s v="ORH3B Northwest Chatham Rise"/>
    <n v="91"/>
    <n v="4"/>
  </r>
  <r>
    <x v="2"/>
    <s v="TWL"/>
    <s v="ORH"/>
    <x v="98"/>
    <s v="ORH3B Northwest Chatham Rise"/>
    <n v="31"/>
    <n v="1"/>
  </r>
  <r>
    <x v="2"/>
    <s v="TWL"/>
    <s v="ORH"/>
    <x v="170"/>
    <s v="ORH3B Northwest Chatham Rise"/>
    <n v="330"/>
    <n v="1"/>
  </r>
  <r>
    <x v="2"/>
    <s v="TWL"/>
    <s v="ORH"/>
    <x v="171"/>
    <s v="ORH3B Northwest Chatham Rise"/>
    <n v="1"/>
    <n v="1"/>
  </r>
  <r>
    <x v="2"/>
    <s v="TWL"/>
    <s v="ORH"/>
    <x v="172"/>
    <s v="ORH3B Northwest Chatham Rise"/>
    <n v="90"/>
    <n v="2"/>
  </r>
  <r>
    <x v="2"/>
    <s v="TWL"/>
    <s v="ORH"/>
    <x v="102"/>
    <s v="ORH3B Northwest Chatham Rise"/>
    <n v="24"/>
    <n v="2"/>
  </r>
  <r>
    <x v="2"/>
    <s v="TWL"/>
    <s v="ORH"/>
    <x v="103"/>
    <s v="ORH3B Northwest Chatham Rise"/>
    <n v="438"/>
    <n v="4"/>
  </r>
  <r>
    <x v="2"/>
    <s v="TWL"/>
    <s v="ORH"/>
    <x v="104"/>
    <s v="ORH3B Northwest Chatham Rise"/>
    <n v="5"/>
    <n v="1"/>
  </r>
  <r>
    <x v="2"/>
    <s v="TWL"/>
    <s v="ORH"/>
    <x v="105"/>
    <s v="ORH3B Northwest Chatham Rise"/>
    <n v="3500"/>
    <n v="5"/>
  </r>
  <r>
    <x v="2"/>
    <s v="TWL"/>
    <s v="ORH"/>
    <x v="129"/>
    <s v="ORH3B Northwest Chatham Rise"/>
    <n v="19"/>
    <n v="1"/>
  </r>
  <r>
    <x v="2"/>
    <s v="TWL"/>
    <s v="ORH"/>
    <x v="173"/>
    <s v="ORH3B Northwest Chatham Rise"/>
    <n v="1.5"/>
    <n v="2"/>
  </r>
  <r>
    <x v="2"/>
    <s v="TWL"/>
    <s v="ORH"/>
    <x v="174"/>
    <s v="ORH3B Northwest Chatham Rise"/>
    <n v="2"/>
    <n v="1"/>
  </r>
  <r>
    <x v="2"/>
    <s v="TWL"/>
    <s v="ORH"/>
    <x v="175"/>
    <s v="ORH3B Northwest Chatham Rise"/>
    <n v="0.3"/>
    <n v="1"/>
  </r>
  <r>
    <x v="2"/>
    <s v="TWL"/>
    <s v="ORH"/>
    <x v="176"/>
    <s v="ORH3B Northwest Chatham Rise"/>
    <n v="1.5"/>
    <n v="1"/>
  </r>
  <r>
    <x v="2"/>
    <s v="TWL"/>
    <s v="ORH"/>
    <x v="130"/>
    <s v="ORH3B Northwest Chatham Rise"/>
    <n v="0.1"/>
    <n v="1"/>
  </r>
  <r>
    <x v="2"/>
    <s v="TWL"/>
    <s v="ORH"/>
    <x v="177"/>
    <s v="ORH3B Northwest Chatham Rise"/>
    <n v="0.1"/>
    <n v="1"/>
  </r>
  <r>
    <x v="3"/>
    <s v="TWL"/>
    <s v="ORH"/>
    <x v="4"/>
    <s v="ORH3B Northwest Chatham Rise"/>
    <n v="10"/>
    <n v="1"/>
  </r>
  <r>
    <x v="3"/>
    <s v="TWL"/>
    <s v="ORH"/>
    <x v="5"/>
    <s v="ORH3B Northwest Chatham Rise"/>
    <n v="13"/>
    <n v="1"/>
  </r>
  <r>
    <x v="3"/>
    <s v="TWL"/>
    <s v="ORH"/>
    <x v="6"/>
    <s v="ORH3B Northwest Chatham Rise"/>
    <n v="70"/>
    <n v="1"/>
  </r>
  <r>
    <x v="3"/>
    <s v="TWL"/>
    <s v="ORH"/>
    <x v="7"/>
    <s v="ORH3B Northwest Chatham Rise"/>
    <n v="529"/>
    <n v="2"/>
  </r>
  <r>
    <x v="3"/>
    <s v="TWL"/>
    <s v="ORH"/>
    <x v="178"/>
    <s v="ORH3B Northwest Chatham Rise"/>
    <n v="10"/>
    <n v="1"/>
  </r>
  <r>
    <x v="3"/>
    <s v="TWL"/>
    <s v="ORH"/>
    <x v="10"/>
    <s v="ORH3B Northwest Chatham Rise"/>
    <n v="6"/>
    <n v="2"/>
  </r>
  <r>
    <x v="3"/>
    <s v="TWL"/>
    <s v="ORH"/>
    <x v="12"/>
    <s v="ORH3B Northwest Chatham Rise"/>
    <n v="1648"/>
    <n v="3"/>
  </r>
  <r>
    <x v="3"/>
    <s v="TWL"/>
    <s v="ORH"/>
    <x v="16"/>
    <s v="ORH3B Northwest Chatham Rise"/>
    <n v="10"/>
    <n v="2"/>
  </r>
  <r>
    <x v="3"/>
    <s v="TWL"/>
    <s v="ORH"/>
    <x v="17"/>
    <s v="ORH3B Northwest Chatham Rise"/>
    <n v="5"/>
    <n v="1"/>
  </r>
  <r>
    <x v="3"/>
    <s v="TWL"/>
    <s v="ORH"/>
    <x v="138"/>
    <s v="ORH3B Northwest Chatham Rise"/>
    <n v="40"/>
    <n v="1"/>
  </r>
  <r>
    <x v="3"/>
    <s v="TWL"/>
    <s v="ORH"/>
    <x v="21"/>
    <s v="ORH3B Northwest Chatham Rise"/>
    <n v="69"/>
    <n v="1"/>
  </r>
  <r>
    <x v="3"/>
    <s v="TWL"/>
    <s v="ORH"/>
    <x v="26"/>
    <s v="ORH3B Northwest Chatham Rise"/>
    <n v="10"/>
    <n v="1"/>
  </r>
  <r>
    <x v="3"/>
    <s v="TWL"/>
    <s v="ORH"/>
    <x v="31"/>
    <s v="ORH3B Northwest Chatham Rise"/>
    <n v="307"/>
    <n v="4"/>
  </r>
  <r>
    <x v="3"/>
    <s v="TWL"/>
    <s v="ORH"/>
    <x v="33"/>
    <s v="ORH3B Northwest Chatham Rise"/>
    <n v="1712"/>
    <n v="2"/>
  </r>
  <r>
    <x v="3"/>
    <s v="TWL"/>
    <s v="ORH"/>
    <x v="37"/>
    <s v="ORH3B Northwest Chatham Rise"/>
    <n v="2"/>
    <n v="1"/>
  </r>
  <r>
    <x v="3"/>
    <s v="TWL"/>
    <s v="ORH"/>
    <x v="43"/>
    <s v="ORH3B Northwest Chatham Rise"/>
    <n v="337"/>
    <n v="2"/>
  </r>
  <r>
    <x v="3"/>
    <s v="TWL"/>
    <s v="ORH"/>
    <x v="44"/>
    <s v="ORH3B Northwest Chatham Rise"/>
    <n v="718"/>
    <n v="3"/>
  </r>
  <r>
    <x v="3"/>
    <s v="TWL"/>
    <s v="ORH"/>
    <x v="46"/>
    <s v="ORH3B Northwest Chatham Rise"/>
    <n v="8089"/>
    <n v="2"/>
  </r>
  <r>
    <x v="3"/>
    <s v="TWL"/>
    <s v="ORH"/>
    <x v="47"/>
    <s v="ORH3B Northwest Chatham Rise"/>
    <n v="5334"/>
    <n v="4"/>
  </r>
  <r>
    <x v="3"/>
    <s v="TWL"/>
    <s v="ORH"/>
    <x v="48"/>
    <s v="ORH3B Northwest Chatham Rise"/>
    <n v="70"/>
    <n v="1"/>
  </r>
  <r>
    <x v="3"/>
    <s v="TWL"/>
    <s v="ORH"/>
    <x v="179"/>
    <s v="ORH3B Northwest Chatham Rise"/>
    <n v="20"/>
    <n v="1"/>
  </r>
  <r>
    <x v="3"/>
    <s v="TWL"/>
    <s v="ORH"/>
    <x v="180"/>
    <s v="ORH3B Northwest Chatham Rise"/>
    <n v="15"/>
    <n v="1"/>
  </r>
  <r>
    <x v="3"/>
    <s v="TWL"/>
    <s v="ORH"/>
    <x v="49"/>
    <s v="ORH3B Northwest Chatham Rise"/>
    <n v="1208"/>
    <n v="2"/>
  </r>
  <r>
    <x v="3"/>
    <s v="TWL"/>
    <s v="ORH"/>
    <x v="181"/>
    <s v="ORH3B Northwest Chatham Rise"/>
    <n v="3"/>
    <n v="1"/>
  </r>
  <r>
    <x v="3"/>
    <s v="TWL"/>
    <s v="ORH"/>
    <x v="51"/>
    <s v="ORH3B Northwest Chatham Rise"/>
    <n v="2504"/>
    <n v="3"/>
  </r>
  <r>
    <x v="3"/>
    <s v="TWL"/>
    <s v="ORH"/>
    <x v="52"/>
    <s v="ORH3B Northwest Chatham Rise"/>
    <n v="70"/>
    <n v="1"/>
  </r>
  <r>
    <x v="3"/>
    <s v="TWL"/>
    <s v="ORH"/>
    <x v="53"/>
    <s v="ORH3B Northwest Chatham Rise"/>
    <n v="15"/>
    <n v="1"/>
  </r>
  <r>
    <x v="3"/>
    <s v="TWL"/>
    <s v="ORH"/>
    <x v="118"/>
    <s v="ORH3B Northwest Chatham Rise"/>
    <n v="20"/>
    <n v="1"/>
  </r>
  <r>
    <x v="3"/>
    <s v="TWL"/>
    <s v="ORH"/>
    <x v="55"/>
    <s v="ORH3B Northwest Chatham Rise"/>
    <n v="20"/>
    <n v="2"/>
  </r>
  <r>
    <x v="3"/>
    <s v="TWL"/>
    <s v="ORH"/>
    <x v="57"/>
    <s v="ORH3B Northwest Chatham Rise"/>
    <n v="1062"/>
    <n v="1"/>
  </r>
  <r>
    <x v="3"/>
    <s v="TWL"/>
    <s v="ORH"/>
    <x v="119"/>
    <s v="ORH3B Northwest Chatham Rise"/>
    <n v="6"/>
    <n v="1"/>
  </r>
  <r>
    <x v="3"/>
    <s v="TWL"/>
    <s v="ORH"/>
    <x v="61"/>
    <s v="ORH3B Northwest Chatham Rise"/>
    <n v="66075"/>
    <n v="4"/>
  </r>
  <r>
    <x v="3"/>
    <s v="TWL"/>
    <s v="ORH"/>
    <x v="64"/>
    <s v="ORH3B Northwest Chatham Rise"/>
    <n v="2"/>
    <n v="1"/>
  </r>
  <r>
    <x v="3"/>
    <s v="TWL"/>
    <s v="ORH"/>
    <x v="66"/>
    <s v="ORH3B Northwest Chatham Rise"/>
    <n v="40"/>
    <n v="1"/>
  </r>
  <r>
    <x v="3"/>
    <s v="TWL"/>
    <s v="ORH"/>
    <x v="69"/>
    <s v="ORH3B Northwest Chatham Rise"/>
    <n v="15"/>
    <n v="1"/>
  </r>
  <r>
    <x v="3"/>
    <s v="TWL"/>
    <s v="ORH"/>
    <x v="70"/>
    <s v="ORH3B Northwest Chatham Rise"/>
    <n v="2"/>
    <n v="1"/>
  </r>
  <r>
    <x v="3"/>
    <s v="TWL"/>
    <s v="ORH"/>
    <x v="72"/>
    <s v="ORH3B Northwest Chatham Rise"/>
    <n v="40924"/>
    <n v="4"/>
  </r>
  <r>
    <x v="3"/>
    <s v="TWL"/>
    <s v="ORH"/>
    <x v="182"/>
    <s v="ORH3B Northwest Chatham Rise"/>
    <n v="27"/>
    <n v="1"/>
  </r>
  <r>
    <x v="3"/>
    <s v="TWL"/>
    <s v="ORH"/>
    <x v="73"/>
    <s v="ORH3B Northwest Chatham Rise"/>
    <n v="89"/>
    <n v="1"/>
  </r>
  <r>
    <x v="3"/>
    <s v="TWL"/>
    <s v="ORH"/>
    <x v="74"/>
    <s v="ORH3B Northwest Chatham Rise"/>
    <n v="65"/>
    <n v="1"/>
  </r>
  <r>
    <x v="3"/>
    <s v="TWL"/>
    <s v="ORH"/>
    <x v="75"/>
    <s v="ORH3B Northwest Chatham Rise"/>
    <n v="1720"/>
    <n v="2"/>
  </r>
  <r>
    <x v="3"/>
    <s v="TWL"/>
    <s v="ORH"/>
    <x v="81"/>
    <s v="ORH3B Northwest Chatham Rise"/>
    <n v="730"/>
    <n v="2"/>
  </r>
  <r>
    <x v="3"/>
    <s v="TWL"/>
    <s v="ORH"/>
    <x v="82"/>
    <s v="ORH3B Northwest Chatham Rise"/>
    <n v="5"/>
    <n v="1"/>
  </r>
  <r>
    <x v="3"/>
    <s v="TWL"/>
    <s v="ORH"/>
    <x v="83"/>
    <s v="ORH3B Northwest Chatham Rise"/>
    <n v="5383"/>
    <n v="4"/>
  </r>
  <r>
    <x v="3"/>
    <s v="TWL"/>
    <s v="ORH"/>
    <x v="84"/>
    <s v="ORH3B Northwest Chatham Rise"/>
    <n v="1088"/>
    <n v="4"/>
  </r>
  <r>
    <x v="3"/>
    <s v="TWL"/>
    <s v="ORH"/>
    <x v="85"/>
    <s v="ORH3B Northwest Chatham Rise"/>
    <n v="13"/>
    <n v="1"/>
  </r>
  <r>
    <x v="3"/>
    <s v="TWL"/>
    <s v="ORH"/>
    <x v="87"/>
    <s v="ORH3B Northwest Chatham Rise"/>
    <n v="30"/>
    <n v="1"/>
  </r>
  <r>
    <x v="3"/>
    <s v="TWL"/>
    <s v="ORH"/>
    <x v="88"/>
    <s v="ORH3B Northwest Chatham Rise"/>
    <n v="1"/>
    <n v="1"/>
  </r>
  <r>
    <x v="3"/>
    <s v="TWL"/>
    <s v="ORH"/>
    <x v="90"/>
    <s v="ORH3B Northwest Chatham Rise"/>
    <n v="140"/>
    <n v="2"/>
  </r>
  <r>
    <x v="3"/>
    <s v="TWL"/>
    <s v="ORH"/>
    <x v="92"/>
    <s v="ORH3B Northwest Chatham Rise"/>
    <n v="4871"/>
    <n v="3"/>
  </r>
  <r>
    <x v="3"/>
    <s v="TWL"/>
    <s v="ORH"/>
    <x v="93"/>
    <s v="ORH3B Northwest Chatham Rise"/>
    <n v="6"/>
    <n v="1"/>
  </r>
  <r>
    <x v="3"/>
    <s v="TWL"/>
    <s v="ORH"/>
    <x v="95"/>
    <s v="ORH3B Northwest Chatham Rise"/>
    <n v="8"/>
    <n v="2"/>
  </r>
  <r>
    <x v="3"/>
    <s v="TWL"/>
    <s v="ORH"/>
    <x v="97"/>
    <s v="ORH3B Northwest Chatham Rise"/>
    <n v="14"/>
    <n v="2"/>
  </r>
  <r>
    <x v="3"/>
    <s v="TWL"/>
    <s v="ORH"/>
    <x v="127"/>
    <s v="ORH3B Northwest Chatham Rise"/>
    <n v="2"/>
    <n v="1"/>
  </r>
  <r>
    <x v="3"/>
    <s v="TWL"/>
    <s v="ORH"/>
    <x v="128"/>
    <s v="ORH3B Northwest Chatham Rise"/>
    <n v="3"/>
    <n v="1"/>
  </r>
  <r>
    <x v="3"/>
    <s v="TWL"/>
    <s v="ORH"/>
    <x v="98"/>
    <s v="ORH3B Northwest Chatham Rise"/>
    <n v="5"/>
    <n v="1"/>
  </r>
  <r>
    <x v="3"/>
    <s v="TWL"/>
    <s v="ORH"/>
    <x v="172"/>
    <s v="ORH3B Northwest Chatham Rise"/>
    <n v="5"/>
    <n v="1"/>
  </r>
  <r>
    <x v="3"/>
    <s v="TWL"/>
    <s v="ORH"/>
    <x v="103"/>
    <s v="ORH3B Northwest Chatham Rise"/>
    <n v="10"/>
    <n v="1"/>
  </r>
  <r>
    <x v="3"/>
    <s v="TWL"/>
    <s v="ORH"/>
    <x v="105"/>
    <s v="ORH3B Northwest Chatham Rise"/>
    <n v="734"/>
    <n v="4"/>
  </r>
  <r>
    <x v="3"/>
    <s v="TWL"/>
    <s v="ORH"/>
    <x v="129"/>
    <s v="ORH3B Northwest Chatham Rise"/>
    <n v="40"/>
    <n v="1"/>
  </r>
  <r>
    <x v="3"/>
    <s v="TWL"/>
    <s v="ORH"/>
    <x v="183"/>
    <s v="ORH3B Northwest Chatham Rise"/>
    <n v="1"/>
    <n v="1"/>
  </r>
  <r>
    <x v="4"/>
    <s v="TWL"/>
    <s v="ORH"/>
    <x v="4"/>
    <s v="ORH3B Northwest Chatham Rise"/>
    <n v="80"/>
    <n v="1"/>
  </r>
  <r>
    <x v="4"/>
    <s v="TWL"/>
    <s v="ORH"/>
    <x v="6"/>
    <s v="ORH3B Northwest Chatham Rise"/>
    <n v="20"/>
    <n v="1"/>
  </r>
  <r>
    <x v="4"/>
    <s v="TWL"/>
    <s v="ORH"/>
    <x v="7"/>
    <s v="ORH3B Northwest Chatham Rise"/>
    <n v="1070"/>
    <n v="2"/>
  </r>
  <r>
    <x v="4"/>
    <s v="TWL"/>
    <s v="ORH"/>
    <x v="10"/>
    <s v="ORH3B Northwest Chatham Rise"/>
    <n v="31"/>
    <n v="1"/>
  </r>
  <r>
    <x v="4"/>
    <s v="TWL"/>
    <s v="ORH"/>
    <x v="184"/>
    <s v="ORH3B Northwest Chatham Rise"/>
    <n v="0.3"/>
    <n v="1"/>
  </r>
  <r>
    <x v="4"/>
    <s v="TWL"/>
    <s v="ORH"/>
    <x v="12"/>
    <s v="ORH3B Northwest Chatham Rise"/>
    <n v="2360"/>
    <n v="1"/>
  </r>
  <r>
    <x v="4"/>
    <s v="TWL"/>
    <s v="ORH"/>
    <x v="13"/>
    <s v="ORH3B Northwest Chatham Rise"/>
    <n v="505"/>
    <n v="1"/>
  </r>
  <r>
    <x v="4"/>
    <s v="TWL"/>
    <s v="ORH"/>
    <x v="16"/>
    <s v="ORH3B Northwest Chatham Rise"/>
    <n v="65"/>
    <n v="1"/>
  </r>
  <r>
    <x v="4"/>
    <s v="TWL"/>
    <s v="ORH"/>
    <x v="17"/>
    <s v="ORH3B Northwest Chatham Rise"/>
    <n v="74"/>
    <n v="1"/>
  </r>
  <r>
    <x v="4"/>
    <s v="TWL"/>
    <s v="ORH"/>
    <x v="138"/>
    <s v="ORH3B Northwest Chatham Rise"/>
    <n v="1281"/>
    <n v="1"/>
  </r>
  <r>
    <x v="4"/>
    <s v="TWL"/>
    <s v="ORH"/>
    <x v="185"/>
    <s v="ORH3B Northwest Chatham Rise"/>
    <n v="1"/>
    <n v="1"/>
  </r>
  <r>
    <x v="4"/>
    <s v="TWL"/>
    <s v="ORH"/>
    <x v="186"/>
    <s v="ORH3B Northwest Chatham Rise"/>
    <n v="1"/>
    <n v="1"/>
  </r>
  <r>
    <x v="4"/>
    <s v="TWL"/>
    <s v="ORH"/>
    <x v="23"/>
    <s v="ORH3B Northwest Chatham Rise"/>
    <n v="1"/>
    <n v="1"/>
  </r>
  <r>
    <x v="4"/>
    <s v="TWL"/>
    <s v="ORH"/>
    <x v="26"/>
    <s v="ORH3B Northwest Chatham Rise"/>
    <n v="142"/>
    <n v="1"/>
  </r>
  <r>
    <x v="4"/>
    <s v="TWL"/>
    <s v="ORH"/>
    <x v="187"/>
    <s v="ORH3B Northwest Chatham Rise"/>
    <n v="2"/>
    <n v="1"/>
  </r>
  <r>
    <x v="4"/>
    <s v="TWL"/>
    <s v="ORH"/>
    <x v="30"/>
    <s v="ORH3B Northwest Chatham Rise"/>
    <n v="32"/>
    <n v="1"/>
  </r>
  <r>
    <x v="4"/>
    <s v="TWL"/>
    <s v="ORH"/>
    <x v="31"/>
    <s v="ORH3B Northwest Chatham Rise"/>
    <n v="500"/>
    <n v="1"/>
  </r>
  <r>
    <x v="4"/>
    <s v="TWL"/>
    <s v="ORH"/>
    <x v="32"/>
    <s v="ORH3B Northwest Chatham Rise"/>
    <n v="45"/>
    <n v="1"/>
  </r>
  <r>
    <x v="4"/>
    <s v="TWL"/>
    <s v="ORH"/>
    <x v="33"/>
    <s v="ORH3B Northwest Chatham Rise"/>
    <n v="225"/>
    <n v="1"/>
  </r>
  <r>
    <x v="4"/>
    <s v="TWL"/>
    <s v="ORH"/>
    <x v="37"/>
    <s v="ORH3B Northwest Chatham Rise"/>
    <n v="830"/>
    <n v="1"/>
  </r>
  <r>
    <x v="4"/>
    <s v="TWL"/>
    <s v="ORH"/>
    <x v="38"/>
    <s v="ORH3B Northwest Chatham Rise"/>
    <n v="567"/>
    <n v="1"/>
  </r>
  <r>
    <x v="4"/>
    <s v="TWL"/>
    <s v="ORH"/>
    <x v="153"/>
    <s v="ORH3B Northwest Chatham Rise"/>
    <n v="1"/>
    <n v="1"/>
  </r>
  <r>
    <x v="4"/>
    <s v="TWL"/>
    <s v="ORH"/>
    <x v="42"/>
    <s v="ORH3B Northwest Chatham Rise"/>
    <n v="435"/>
    <n v="1"/>
  </r>
  <r>
    <x v="4"/>
    <s v="TWL"/>
    <s v="ORH"/>
    <x v="43"/>
    <s v="ORH3B Northwest Chatham Rise"/>
    <n v="228"/>
    <n v="2"/>
  </r>
  <r>
    <x v="4"/>
    <s v="TWL"/>
    <s v="ORH"/>
    <x v="44"/>
    <s v="ORH3B Northwest Chatham Rise"/>
    <n v="250"/>
    <n v="2"/>
  </r>
  <r>
    <x v="4"/>
    <s v="TWL"/>
    <s v="ORH"/>
    <x v="114"/>
    <s v="ORH3B Northwest Chatham Rise"/>
    <n v="161"/>
    <n v="1"/>
  </r>
  <r>
    <x v="4"/>
    <s v="TWL"/>
    <s v="ORH"/>
    <x v="46"/>
    <s v="ORH3B Northwest Chatham Rise"/>
    <n v="17389"/>
    <n v="1"/>
  </r>
  <r>
    <x v="4"/>
    <s v="TWL"/>
    <s v="ORH"/>
    <x v="47"/>
    <s v="ORH3B Northwest Chatham Rise"/>
    <n v="1269"/>
    <n v="2"/>
  </r>
  <r>
    <x v="4"/>
    <s v="TWL"/>
    <s v="ORH"/>
    <x v="48"/>
    <s v="ORH3B Northwest Chatham Rise"/>
    <n v="22"/>
    <n v="1"/>
  </r>
  <r>
    <x v="4"/>
    <s v="TWL"/>
    <s v="ORH"/>
    <x v="179"/>
    <s v="ORH3B Northwest Chatham Rise"/>
    <n v="43"/>
    <n v="1"/>
  </r>
  <r>
    <x v="4"/>
    <s v="TWL"/>
    <s v="ORH"/>
    <x v="180"/>
    <s v="ORH3B Northwest Chatham Rise"/>
    <n v="6"/>
    <n v="1"/>
  </r>
  <r>
    <x v="4"/>
    <s v="TWL"/>
    <s v="ORH"/>
    <x v="49"/>
    <s v="ORH3B Northwest Chatham Rise"/>
    <n v="7506"/>
    <n v="2"/>
  </r>
  <r>
    <x v="4"/>
    <s v="TWL"/>
    <s v="ORH"/>
    <x v="50"/>
    <s v="ORH3B Northwest Chatham Rise"/>
    <n v="27"/>
    <n v="1"/>
  </r>
  <r>
    <x v="4"/>
    <s v="TWL"/>
    <s v="ORH"/>
    <x v="117"/>
    <s v="ORH3B Northwest Chatham Rise"/>
    <n v="85"/>
    <n v="1"/>
  </r>
  <r>
    <x v="4"/>
    <s v="TWL"/>
    <s v="ORH"/>
    <x v="51"/>
    <s v="ORH3B Northwest Chatham Rise"/>
    <n v="996"/>
    <n v="2"/>
  </r>
  <r>
    <x v="4"/>
    <s v="TWL"/>
    <s v="ORH"/>
    <x v="157"/>
    <s v="ORH3B Northwest Chatham Rise"/>
    <n v="3"/>
    <n v="1"/>
  </r>
  <r>
    <x v="4"/>
    <s v="TWL"/>
    <s v="ORH"/>
    <x v="52"/>
    <s v="ORH3B Northwest Chatham Rise"/>
    <n v="77"/>
    <n v="1"/>
  </r>
  <r>
    <x v="4"/>
    <s v="TWL"/>
    <s v="ORH"/>
    <x v="188"/>
    <s v="ORH3B Northwest Chatham Rise"/>
    <n v="1"/>
    <n v="1"/>
  </r>
  <r>
    <x v="4"/>
    <s v="TWL"/>
    <s v="ORH"/>
    <x v="55"/>
    <s v="ORH3B Northwest Chatham Rise"/>
    <n v="71"/>
    <n v="1"/>
  </r>
  <r>
    <x v="4"/>
    <s v="TWL"/>
    <s v="ORH"/>
    <x v="57"/>
    <s v="ORH3B Northwest Chatham Rise"/>
    <n v="512"/>
    <n v="1"/>
  </r>
  <r>
    <x v="4"/>
    <s v="TWL"/>
    <s v="ORH"/>
    <x v="119"/>
    <s v="ORH3B Northwest Chatham Rise"/>
    <n v="28"/>
    <n v="1"/>
  </r>
  <r>
    <x v="4"/>
    <s v="TWL"/>
    <s v="ORH"/>
    <x v="61"/>
    <s v="ORH3B Northwest Chatham Rise"/>
    <n v="138109"/>
    <n v="2"/>
  </r>
  <r>
    <x v="4"/>
    <s v="TWL"/>
    <s v="ORH"/>
    <x v="63"/>
    <s v="ORH3B Northwest Chatham Rise"/>
    <n v="142"/>
    <n v="1"/>
  </r>
  <r>
    <x v="4"/>
    <s v="TWL"/>
    <s v="ORH"/>
    <x v="64"/>
    <s v="ORH3B Northwest Chatham Rise"/>
    <n v="17"/>
    <n v="1"/>
  </r>
  <r>
    <x v="4"/>
    <s v="TWL"/>
    <s v="ORH"/>
    <x v="189"/>
    <s v="ORH3B Northwest Chatham Rise"/>
    <n v="5"/>
    <n v="1"/>
  </r>
  <r>
    <x v="4"/>
    <s v="TWL"/>
    <s v="ORH"/>
    <x v="66"/>
    <s v="ORH3B Northwest Chatham Rise"/>
    <n v="76"/>
    <n v="1"/>
  </r>
  <r>
    <x v="4"/>
    <s v="TWL"/>
    <s v="ORH"/>
    <x v="69"/>
    <s v="ORH3B Northwest Chatham Rise"/>
    <n v="601"/>
    <n v="1"/>
  </r>
  <r>
    <x v="4"/>
    <s v="TWL"/>
    <s v="ORH"/>
    <x v="70"/>
    <s v="ORH3B Northwest Chatham Rise"/>
    <n v="227"/>
    <n v="1"/>
  </r>
  <r>
    <x v="4"/>
    <s v="TWL"/>
    <s v="ORH"/>
    <x v="72"/>
    <s v="ORH3B Northwest Chatham Rise"/>
    <n v="11244"/>
    <n v="2"/>
  </r>
  <r>
    <x v="4"/>
    <s v="TWL"/>
    <s v="ORH"/>
    <x v="73"/>
    <s v="ORH3B Northwest Chatham Rise"/>
    <n v="815"/>
    <n v="1"/>
  </r>
  <r>
    <x v="4"/>
    <s v="TWL"/>
    <s v="ORH"/>
    <x v="74"/>
    <s v="ORH3B Northwest Chatham Rise"/>
    <n v="21"/>
    <n v="2"/>
  </r>
  <r>
    <x v="4"/>
    <s v="TWL"/>
    <s v="ORH"/>
    <x v="75"/>
    <s v="ORH3B Northwest Chatham Rise"/>
    <n v="2163"/>
    <n v="1"/>
  </r>
  <r>
    <x v="4"/>
    <s v="TWL"/>
    <s v="ORH"/>
    <x v="122"/>
    <s v="ORH3B Northwest Chatham Rise"/>
    <n v="16"/>
    <n v="1"/>
  </r>
  <r>
    <x v="4"/>
    <s v="TWL"/>
    <s v="ORH"/>
    <x v="78"/>
    <s v="ORH3B Northwest Chatham Rise"/>
    <n v="24"/>
    <n v="1"/>
  </r>
  <r>
    <x v="4"/>
    <s v="TWL"/>
    <s v="ORH"/>
    <x v="80"/>
    <s v="ORH3B Northwest Chatham Rise"/>
    <n v="1"/>
    <n v="1"/>
  </r>
  <r>
    <x v="4"/>
    <s v="TWL"/>
    <s v="ORH"/>
    <x v="81"/>
    <s v="ORH3B Northwest Chatham Rise"/>
    <n v="7440"/>
    <n v="1"/>
  </r>
  <r>
    <x v="4"/>
    <s v="TWL"/>
    <s v="ORH"/>
    <x v="83"/>
    <s v="ORH3B Northwest Chatham Rise"/>
    <n v="3722"/>
    <n v="2"/>
  </r>
  <r>
    <x v="4"/>
    <s v="TWL"/>
    <s v="ORH"/>
    <x v="84"/>
    <s v="ORH3B Northwest Chatham Rise"/>
    <n v="1493"/>
    <n v="2"/>
  </r>
  <r>
    <x v="4"/>
    <s v="TWL"/>
    <s v="ORH"/>
    <x v="85"/>
    <s v="ORH3B Northwest Chatham Rise"/>
    <n v="806"/>
    <n v="2"/>
  </r>
  <r>
    <x v="4"/>
    <s v="TWL"/>
    <s v="ORH"/>
    <x v="88"/>
    <s v="ORH3B Northwest Chatham Rise"/>
    <n v="3"/>
    <n v="1"/>
  </r>
  <r>
    <x v="4"/>
    <s v="TWL"/>
    <s v="ORH"/>
    <x v="90"/>
    <s v="ORH3B Northwest Chatham Rise"/>
    <n v="249"/>
    <n v="1"/>
  </r>
  <r>
    <x v="4"/>
    <s v="TWL"/>
    <s v="ORH"/>
    <x v="91"/>
    <s v="ORH3B Northwest Chatham Rise"/>
    <n v="1081"/>
    <n v="1"/>
  </r>
  <r>
    <x v="4"/>
    <s v="TWL"/>
    <s v="ORH"/>
    <x v="92"/>
    <s v="ORH3B Northwest Chatham Rise"/>
    <n v="18710"/>
    <n v="2"/>
  </r>
  <r>
    <x v="4"/>
    <s v="TWL"/>
    <s v="ORH"/>
    <x v="97"/>
    <s v="ORH3B Northwest Chatham Rise"/>
    <n v="77"/>
    <n v="1"/>
  </r>
  <r>
    <x v="4"/>
    <s v="TWL"/>
    <s v="ORH"/>
    <x v="170"/>
    <s v="ORH3B Northwest Chatham Rise"/>
    <n v="12"/>
    <n v="1"/>
  </r>
  <r>
    <x v="4"/>
    <s v="TWL"/>
    <s v="ORH"/>
    <x v="172"/>
    <s v="ORH3B Northwest Chatham Rise"/>
    <n v="22"/>
    <n v="1"/>
  </r>
  <r>
    <x v="4"/>
    <s v="TWL"/>
    <s v="ORH"/>
    <x v="104"/>
    <s v="ORH3B Northwest Chatham Rise"/>
    <n v="19"/>
    <n v="2"/>
  </r>
  <r>
    <x v="4"/>
    <s v="TWL"/>
    <s v="ORH"/>
    <x v="105"/>
    <s v="ORH3B Northwest Chatham Rise"/>
    <n v="1788"/>
    <n v="2"/>
  </r>
  <r>
    <x v="4"/>
    <s v="TWL"/>
    <s v="ORH"/>
    <x v="175"/>
    <s v="ORH3B Northwest Chatham Rise"/>
    <n v="2"/>
    <n v="1"/>
  </r>
  <r>
    <x v="4"/>
    <s v="TWL"/>
    <s v="ORH"/>
    <x v="176"/>
    <s v="ORH3B Northwest Chatham Rise"/>
    <n v="2.5"/>
    <n v="1"/>
  </r>
  <r>
    <x v="4"/>
    <s v="TWL"/>
    <s v="ORH"/>
    <x v="190"/>
    <s v="ORH3B Northwest Chatham Rise"/>
    <n v="1"/>
    <n v="1"/>
  </r>
  <r>
    <x v="4"/>
    <s v="TWL"/>
    <s v="ORH"/>
    <x v="177"/>
    <s v="ORH3B Northwest Chatham Rise"/>
    <n v="4"/>
    <n v="1"/>
  </r>
  <r>
    <x v="4"/>
    <s v="TWL"/>
    <s v="ORH"/>
    <x v="191"/>
    <s v="ORH3B Northwest Chatham Rise"/>
    <n v="2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3">
  <r>
    <x v="0"/>
    <s v="TWL"/>
    <s v="ORH"/>
    <x v="0"/>
    <s v="ORH3B East Chatham Rise"/>
    <n v="5"/>
    <n v="1"/>
  </r>
  <r>
    <x v="0"/>
    <s v="TWL"/>
    <s v="ORH"/>
    <x v="1"/>
    <s v="ORH3B East Chatham Rise"/>
    <n v="2"/>
    <n v="1"/>
  </r>
  <r>
    <x v="0"/>
    <s v="TWL"/>
    <s v="ORH"/>
    <x v="1"/>
    <s v="ORH3B South Chatham Rise"/>
    <n v="1"/>
    <n v="1"/>
  </r>
  <r>
    <x v="0"/>
    <s v="TWL"/>
    <s v="ORH"/>
    <x v="2"/>
    <s v="ORH3B East Chatham Rise"/>
    <n v="1"/>
    <n v="1"/>
  </r>
  <r>
    <x v="0"/>
    <s v="TWL"/>
    <s v="ORH"/>
    <x v="3"/>
    <s v="ORH3B East Chatham Rise"/>
    <n v="22"/>
    <n v="3"/>
  </r>
  <r>
    <x v="0"/>
    <s v="TWL"/>
    <s v="ORH"/>
    <x v="3"/>
    <s v="ORH3B South Chatham Rise"/>
    <n v="12"/>
    <n v="1"/>
  </r>
  <r>
    <x v="0"/>
    <s v="TWL"/>
    <s v="ORH"/>
    <x v="4"/>
    <s v="ORH3B East Chatham Rise"/>
    <n v="3"/>
    <n v="1"/>
  </r>
  <r>
    <x v="0"/>
    <s v="TWL"/>
    <s v="ORH"/>
    <x v="5"/>
    <s v="ORH3B East Chatham Rise"/>
    <n v="3028"/>
    <n v="4"/>
  </r>
  <r>
    <x v="0"/>
    <s v="TWL"/>
    <s v="ORH"/>
    <x v="5"/>
    <s v="ORH3B South Chatham Rise"/>
    <n v="178"/>
    <n v="2"/>
  </r>
  <r>
    <x v="0"/>
    <s v="TWL"/>
    <s v="ORH"/>
    <x v="6"/>
    <s v="ORH3B East Chatham Rise"/>
    <n v="66"/>
    <n v="2"/>
  </r>
  <r>
    <x v="0"/>
    <s v="TWL"/>
    <s v="ORH"/>
    <x v="7"/>
    <s v="ORH3B East Chatham Rise"/>
    <n v="19827"/>
    <n v="3"/>
  </r>
  <r>
    <x v="0"/>
    <s v="TWL"/>
    <s v="ORH"/>
    <x v="7"/>
    <s v="ORH3B South Chatham Rise"/>
    <n v="27442"/>
    <n v="2"/>
  </r>
  <r>
    <x v="0"/>
    <s v="TWL"/>
    <s v="ORH"/>
    <x v="8"/>
    <s v="ORH3B East Chatham Rise"/>
    <n v="2356"/>
    <n v="4"/>
  </r>
  <r>
    <x v="0"/>
    <s v="TWL"/>
    <s v="ORH"/>
    <x v="8"/>
    <s v="ORH3B South Chatham Rise"/>
    <n v="527"/>
    <n v="1"/>
  </r>
  <r>
    <x v="0"/>
    <s v="TWL"/>
    <s v="ORH"/>
    <x v="9"/>
    <s v="ORH3B East Chatham Rise"/>
    <n v="43"/>
    <n v="1"/>
  </r>
  <r>
    <x v="0"/>
    <s v="TWL"/>
    <s v="ORH"/>
    <x v="10"/>
    <s v="ORH3B East Chatham Rise"/>
    <n v="6"/>
    <n v="1"/>
  </r>
  <r>
    <x v="0"/>
    <s v="TWL"/>
    <s v="ORH"/>
    <x v="11"/>
    <s v="ORH3B East Chatham Rise"/>
    <n v="5"/>
    <n v="1"/>
  </r>
  <r>
    <x v="0"/>
    <s v="TWL"/>
    <s v="ORH"/>
    <x v="12"/>
    <s v="ORH3B East Chatham Rise"/>
    <n v="15"/>
    <n v="2"/>
  </r>
  <r>
    <x v="0"/>
    <s v="TWL"/>
    <s v="ORH"/>
    <x v="13"/>
    <s v="ORH3B East Chatham Rise"/>
    <n v="549"/>
    <n v="2"/>
  </r>
  <r>
    <x v="0"/>
    <s v="TWL"/>
    <s v="ORH"/>
    <x v="14"/>
    <s v="ORH3B East Chatham Rise"/>
    <n v="81"/>
    <n v="1"/>
  </r>
  <r>
    <x v="0"/>
    <s v="TWL"/>
    <s v="ORH"/>
    <x v="15"/>
    <s v="ORH3B East Chatham Rise"/>
    <n v="1"/>
    <n v="1"/>
  </r>
  <r>
    <x v="0"/>
    <s v="TWL"/>
    <s v="ORH"/>
    <x v="16"/>
    <s v="ORH3B East Chatham Rise"/>
    <n v="6"/>
    <n v="1"/>
  </r>
  <r>
    <x v="0"/>
    <s v="TWL"/>
    <s v="ORH"/>
    <x v="17"/>
    <s v="ORH3B East Chatham Rise"/>
    <n v="6252"/>
    <n v="1"/>
  </r>
  <r>
    <x v="0"/>
    <s v="TWL"/>
    <s v="ORH"/>
    <x v="17"/>
    <s v="ORH3B South Chatham Rise"/>
    <n v="3790"/>
    <n v="1"/>
  </r>
  <r>
    <x v="0"/>
    <s v="TWL"/>
    <s v="ORH"/>
    <x v="18"/>
    <s v="ORH3B East Chatham Rise"/>
    <n v="1494"/>
    <n v="3"/>
  </r>
  <r>
    <x v="0"/>
    <s v="TWL"/>
    <s v="ORH"/>
    <x v="18"/>
    <s v="ORH3B South Chatham Rise"/>
    <n v="143"/>
    <n v="2"/>
  </r>
  <r>
    <x v="0"/>
    <s v="TWL"/>
    <s v="ORH"/>
    <x v="19"/>
    <s v="ORH3B East Chatham Rise"/>
    <n v="9"/>
    <n v="1"/>
  </r>
  <r>
    <x v="0"/>
    <s v="TWL"/>
    <s v="ORH"/>
    <x v="20"/>
    <s v="ORH3B East Chatham Rise"/>
    <n v="75"/>
    <n v="1"/>
  </r>
  <r>
    <x v="0"/>
    <s v="TWL"/>
    <s v="ORH"/>
    <x v="20"/>
    <s v="ORH3B South Chatham Rise"/>
    <n v="69"/>
    <n v="1"/>
  </r>
  <r>
    <x v="0"/>
    <s v="TWL"/>
    <s v="ORH"/>
    <x v="21"/>
    <s v="ORH3B East Chatham Rise"/>
    <n v="414"/>
    <n v="3"/>
  </r>
  <r>
    <x v="0"/>
    <s v="TWL"/>
    <s v="ORH"/>
    <x v="21"/>
    <s v="ORH3B South Chatham Rise"/>
    <n v="1"/>
    <n v="1"/>
  </r>
  <r>
    <x v="0"/>
    <s v="TWL"/>
    <s v="ORH"/>
    <x v="22"/>
    <s v="ORH3B East Chatham Rise"/>
    <n v="29"/>
    <n v="1"/>
  </r>
  <r>
    <x v="0"/>
    <s v="TWL"/>
    <s v="ORH"/>
    <x v="23"/>
    <s v="ORH3B East Chatham Rise"/>
    <n v="2"/>
    <n v="1"/>
  </r>
  <r>
    <x v="0"/>
    <s v="TWL"/>
    <s v="ORH"/>
    <x v="24"/>
    <s v="ORH3B East Chatham Rise"/>
    <n v="1"/>
    <n v="1"/>
  </r>
  <r>
    <x v="0"/>
    <s v="TWL"/>
    <s v="ORH"/>
    <x v="25"/>
    <s v="ORH3B East Chatham Rise"/>
    <n v="14"/>
    <n v="1"/>
  </r>
  <r>
    <x v="0"/>
    <s v="TWL"/>
    <s v="ORH"/>
    <x v="26"/>
    <s v="ORH3B South Chatham Rise"/>
    <n v="1"/>
    <n v="1"/>
  </r>
  <r>
    <x v="0"/>
    <s v="TWL"/>
    <s v="ORH"/>
    <x v="27"/>
    <s v="ORH3B East Chatham Rise"/>
    <n v="7"/>
    <n v="1"/>
  </r>
  <r>
    <x v="0"/>
    <s v="TWL"/>
    <s v="ORH"/>
    <x v="28"/>
    <s v="ORH3B East Chatham Rise"/>
    <n v="1"/>
    <n v="1"/>
  </r>
  <r>
    <x v="0"/>
    <s v="TWL"/>
    <s v="ORH"/>
    <x v="29"/>
    <s v="ORH3B East Chatham Rise"/>
    <n v="3.9"/>
    <n v="1"/>
  </r>
  <r>
    <x v="0"/>
    <s v="TWL"/>
    <s v="ORH"/>
    <x v="30"/>
    <s v="ORH3B East Chatham Rise"/>
    <n v="2"/>
    <n v="1"/>
  </r>
  <r>
    <x v="0"/>
    <s v="TWL"/>
    <s v="ORH"/>
    <x v="31"/>
    <s v="ORH3B East Chatham Rise"/>
    <n v="11"/>
    <n v="1"/>
  </r>
  <r>
    <x v="0"/>
    <s v="TWL"/>
    <s v="ORH"/>
    <x v="32"/>
    <s v="ORH3B East Chatham Rise"/>
    <n v="17"/>
    <n v="1"/>
  </r>
  <r>
    <x v="0"/>
    <s v="TWL"/>
    <s v="ORH"/>
    <x v="32"/>
    <s v="ORH3B South Chatham Rise"/>
    <n v="3"/>
    <n v="1"/>
  </r>
  <r>
    <x v="0"/>
    <s v="TWL"/>
    <s v="ORH"/>
    <x v="33"/>
    <s v="ORH3B East Chatham Rise"/>
    <n v="55"/>
    <n v="1"/>
  </r>
  <r>
    <x v="0"/>
    <s v="TWL"/>
    <s v="ORH"/>
    <x v="33"/>
    <s v="ORH3B South Chatham Rise"/>
    <n v="1"/>
    <n v="1"/>
  </r>
  <r>
    <x v="0"/>
    <s v="TWL"/>
    <s v="ORH"/>
    <x v="34"/>
    <s v="ORH3B East Chatham Rise"/>
    <n v="10"/>
    <n v="1"/>
  </r>
  <r>
    <x v="0"/>
    <s v="TWL"/>
    <s v="ORH"/>
    <x v="35"/>
    <s v="ORH3B East Chatham Rise"/>
    <n v="2"/>
    <n v="2"/>
  </r>
  <r>
    <x v="0"/>
    <s v="TWL"/>
    <s v="ORH"/>
    <x v="36"/>
    <s v="ORH3B East Chatham Rise"/>
    <n v="0.8"/>
    <n v="1"/>
  </r>
  <r>
    <x v="0"/>
    <s v="TWL"/>
    <s v="ORH"/>
    <x v="37"/>
    <s v="ORH3B East Chatham Rise"/>
    <n v="64"/>
    <n v="1"/>
  </r>
  <r>
    <x v="0"/>
    <s v="TWL"/>
    <s v="ORH"/>
    <x v="38"/>
    <s v="ORH3B East Chatham Rise"/>
    <n v="102"/>
    <n v="1"/>
  </r>
  <r>
    <x v="0"/>
    <s v="TWL"/>
    <s v="ORH"/>
    <x v="38"/>
    <s v="ORH3B South Chatham Rise"/>
    <n v="60"/>
    <n v="1"/>
  </r>
  <r>
    <x v="0"/>
    <s v="TWL"/>
    <s v="ORH"/>
    <x v="39"/>
    <s v="ORH3B East Chatham Rise"/>
    <n v="726"/>
    <n v="3"/>
  </r>
  <r>
    <x v="0"/>
    <s v="TWL"/>
    <s v="ORH"/>
    <x v="39"/>
    <s v="ORH3B South Chatham Rise"/>
    <n v="136"/>
    <n v="1"/>
  </r>
  <r>
    <x v="0"/>
    <s v="TWL"/>
    <s v="ORH"/>
    <x v="40"/>
    <s v="ORH3B East Chatham Rise"/>
    <n v="24"/>
    <n v="1"/>
  </r>
  <r>
    <x v="0"/>
    <s v="TWL"/>
    <s v="ORH"/>
    <x v="41"/>
    <s v="ORH3B East Chatham Rise"/>
    <n v="1"/>
    <n v="1"/>
  </r>
  <r>
    <x v="0"/>
    <s v="TWL"/>
    <s v="ORH"/>
    <x v="42"/>
    <s v="ORH3B East Chatham Rise"/>
    <n v="1"/>
    <n v="1"/>
  </r>
  <r>
    <x v="0"/>
    <s v="TWL"/>
    <s v="ORH"/>
    <x v="43"/>
    <s v="ORH3B East Chatham Rise"/>
    <n v="69"/>
    <n v="2"/>
  </r>
  <r>
    <x v="0"/>
    <s v="TWL"/>
    <s v="ORH"/>
    <x v="44"/>
    <s v="ORH3B East Chatham Rise"/>
    <n v="4150"/>
    <n v="3"/>
  </r>
  <r>
    <x v="0"/>
    <s v="TWL"/>
    <s v="ORH"/>
    <x v="44"/>
    <s v="ORH3B South Chatham Rise"/>
    <n v="175"/>
    <n v="1"/>
  </r>
  <r>
    <x v="0"/>
    <s v="TWL"/>
    <s v="ORH"/>
    <x v="45"/>
    <s v="ORH3B East Chatham Rise"/>
    <n v="122"/>
    <n v="1"/>
  </r>
  <r>
    <x v="0"/>
    <s v="TWL"/>
    <s v="ORH"/>
    <x v="46"/>
    <s v="ORH3B East Chatham Rise"/>
    <n v="1"/>
    <n v="1"/>
  </r>
  <r>
    <x v="0"/>
    <s v="TWL"/>
    <s v="ORH"/>
    <x v="47"/>
    <s v="ORH3B East Chatham Rise"/>
    <n v="2"/>
    <n v="1"/>
  </r>
  <r>
    <x v="0"/>
    <s v="TWL"/>
    <s v="ORH"/>
    <x v="48"/>
    <s v="ORH3B East Chatham Rise"/>
    <n v="50"/>
    <n v="2"/>
  </r>
  <r>
    <x v="0"/>
    <s v="TWL"/>
    <s v="ORH"/>
    <x v="49"/>
    <s v="ORH3B East Chatham Rise"/>
    <n v="5"/>
    <n v="1"/>
  </r>
  <r>
    <x v="0"/>
    <s v="TWL"/>
    <s v="ORH"/>
    <x v="50"/>
    <s v="ORH3B East Chatham Rise"/>
    <n v="2"/>
    <n v="1"/>
  </r>
  <r>
    <x v="0"/>
    <s v="TWL"/>
    <s v="ORH"/>
    <x v="51"/>
    <s v="ORH3B East Chatham Rise"/>
    <n v="3"/>
    <n v="1"/>
  </r>
  <r>
    <x v="0"/>
    <s v="TWL"/>
    <s v="ORH"/>
    <x v="52"/>
    <s v="ORH3B East Chatham Rise"/>
    <n v="11"/>
    <n v="2"/>
  </r>
  <r>
    <x v="0"/>
    <s v="TWL"/>
    <s v="ORH"/>
    <x v="52"/>
    <s v="ORH3B South Chatham Rise"/>
    <n v="39"/>
    <n v="1"/>
  </r>
  <r>
    <x v="0"/>
    <s v="TWL"/>
    <s v="ORH"/>
    <x v="53"/>
    <s v="ORH3B East Chatham Rise"/>
    <n v="2"/>
    <n v="1"/>
  </r>
  <r>
    <x v="0"/>
    <s v="TWL"/>
    <s v="ORH"/>
    <x v="54"/>
    <s v="ORH3B East Chatham Rise"/>
    <n v="1.1000000000000001"/>
    <n v="2"/>
  </r>
  <r>
    <x v="0"/>
    <s v="TWL"/>
    <s v="ORH"/>
    <x v="54"/>
    <s v="ORH3B South Chatham Rise"/>
    <n v="1"/>
    <n v="1"/>
  </r>
  <r>
    <x v="0"/>
    <s v="TWL"/>
    <s v="ORH"/>
    <x v="55"/>
    <s v="ORH3B East Chatham Rise"/>
    <n v="10967"/>
    <n v="4"/>
  </r>
  <r>
    <x v="0"/>
    <s v="TWL"/>
    <s v="ORH"/>
    <x v="55"/>
    <s v="ORH3B South Chatham Rise"/>
    <n v="10885"/>
    <n v="2"/>
  </r>
  <r>
    <x v="0"/>
    <s v="TWL"/>
    <s v="ORH"/>
    <x v="56"/>
    <s v="ORH3B East Chatham Rise"/>
    <n v="7"/>
    <n v="2"/>
  </r>
  <r>
    <x v="0"/>
    <s v="TWL"/>
    <s v="ORH"/>
    <x v="57"/>
    <s v="ORH3B East Chatham Rise"/>
    <n v="1"/>
    <n v="1"/>
  </r>
  <r>
    <x v="0"/>
    <s v="TWL"/>
    <s v="ORH"/>
    <x v="58"/>
    <s v="ORH3B East Chatham Rise"/>
    <n v="7"/>
    <n v="2"/>
  </r>
  <r>
    <x v="0"/>
    <s v="TWL"/>
    <s v="ORH"/>
    <x v="59"/>
    <s v="ORH3B East Chatham Rise"/>
    <n v="7"/>
    <n v="1"/>
  </r>
  <r>
    <x v="0"/>
    <s v="TWL"/>
    <s v="ORH"/>
    <x v="60"/>
    <s v="ORH3B East Chatham Rise"/>
    <n v="6.6"/>
    <n v="2"/>
  </r>
  <r>
    <x v="0"/>
    <s v="TWL"/>
    <s v="ORH"/>
    <x v="61"/>
    <s v="ORH3B East Chatham Rise"/>
    <n v="174.6"/>
    <n v="1"/>
  </r>
  <r>
    <x v="0"/>
    <s v="TWL"/>
    <s v="ORH"/>
    <x v="62"/>
    <s v="ORH3B East Chatham Rise"/>
    <n v="0.1"/>
    <n v="1"/>
  </r>
  <r>
    <x v="0"/>
    <s v="TWL"/>
    <s v="ORH"/>
    <x v="63"/>
    <s v="ORH3B East Chatham Rise"/>
    <n v="4.4000000000000004"/>
    <n v="2"/>
  </r>
  <r>
    <x v="0"/>
    <s v="TWL"/>
    <s v="ORH"/>
    <x v="64"/>
    <s v="ORH3B East Chatham Rise"/>
    <n v="17"/>
    <n v="1"/>
  </r>
  <r>
    <x v="0"/>
    <s v="TWL"/>
    <s v="ORH"/>
    <x v="65"/>
    <s v="ORH3B East Chatham Rise"/>
    <n v="88"/>
    <n v="4"/>
  </r>
  <r>
    <x v="0"/>
    <s v="TWL"/>
    <s v="ORH"/>
    <x v="66"/>
    <s v="ORH3B East Chatham Rise"/>
    <n v="0.1"/>
    <n v="1"/>
  </r>
  <r>
    <x v="0"/>
    <s v="TWL"/>
    <s v="ORH"/>
    <x v="67"/>
    <s v="ORH3B East Chatham Rise"/>
    <n v="206"/>
    <n v="4"/>
  </r>
  <r>
    <x v="0"/>
    <s v="TWL"/>
    <s v="ORH"/>
    <x v="68"/>
    <s v="ORH3B East Chatham Rise"/>
    <n v="2"/>
    <n v="1"/>
  </r>
  <r>
    <x v="0"/>
    <s v="TWL"/>
    <s v="ORH"/>
    <x v="69"/>
    <s v="ORH3B East Chatham Rise"/>
    <n v="9800"/>
    <n v="4"/>
  </r>
  <r>
    <x v="0"/>
    <s v="TWL"/>
    <s v="ORH"/>
    <x v="69"/>
    <s v="ORH3B South Chatham Rise"/>
    <n v="259"/>
    <n v="2"/>
  </r>
  <r>
    <x v="0"/>
    <s v="TWL"/>
    <s v="ORH"/>
    <x v="70"/>
    <s v="ORH3B East Chatham Rise"/>
    <n v="3719"/>
    <n v="4"/>
  </r>
  <r>
    <x v="0"/>
    <s v="TWL"/>
    <s v="ORH"/>
    <x v="70"/>
    <s v="ORH3B South Chatham Rise"/>
    <n v="516"/>
    <n v="2"/>
  </r>
  <r>
    <x v="0"/>
    <s v="TWL"/>
    <s v="ORH"/>
    <x v="71"/>
    <s v="ORH3B East Chatham Rise"/>
    <n v="5"/>
    <n v="1"/>
  </r>
  <r>
    <x v="0"/>
    <s v="TWL"/>
    <s v="ORH"/>
    <x v="72"/>
    <s v="ORH3B East Chatham Rise"/>
    <n v="13.2"/>
    <n v="1"/>
  </r>
  <r>
    <x v="0"/>
    <s v="TWL"/>
    <s v="ORH"/>
    <x v="73"/>
    <s v="ORH3B East Chatham Rise"/>
    <n v="2"/>
    <n v="1"/>
  </r>
  <r>
    <x v="0"/>
    <s v="TWL"/>
    <s v="ORH"/>
    <x v="74"/>
    <s v="ORH3B East Chatham Rise"/>
    <n v="0.2"/>
    <n v="1"/>
  </r>
  <r>
    <x v="0"/>
    <s v="TWL"/>
    <s v="ORH"/>
    <x v="74"/>
    <s v="ORH3B South Chatham Rise"/>
    <n v="0.5"/>
    <n v="1"/>
  </r>
  <r>
    <x v="0"/>
    <s v="TWL"/>
    <s v="ORH"/>
    <x v="75"/>
    <s v="ORH3B East Chatham Rise"/>
    <n v="2577"/>
    <n v="4"/>
  </r>
  <r>
    <x v="0"/>
    <s v="TWL"/>
    <s v="ORH"/>
    <x v="75"/>
    <s v="ORH3B South Chatham Rise"/>
    <n v="70"/>
    <n v="1"/>
  </r>
  <r>
    <x v="0"/>
    <s v="TWL"/>
    <s v="ORH"/>
    <x v="76"/>
    <s v="ORH3B South Chatham Rise"/>
    <n v="7"/>
    <n v="1"/>
  </r>
  <r>
    <x v="0"/>
    <s v="TWL"/>
    <s v="ORH"/>
    <x v="77"/>
    <s v="ORH3B East Chatham Rise"/>
    <n v="583"/>
    <n v="4"/>
  </r>
  <r>
    <x v="0"/>
    <s v="TWL"/>
    <s v="ORH"/>
    <x v="77"/>
    <s v="ORH3B South Chatham Rise"/>
    <n v="41"/>
    <n v="1"/>
  </r>
  <r>
    <x v="0"/>
    <s v="TWL"/>
    <s v="ORH"/>
    <x v="78"/>
    <s v="ORH3B East Chatham Rise"/>
    <n v="2"/>
    <n v="1"/>
  </r>
  <r>
    <x v="0"/>
    <s v="TWL"/>
    <s v="ORH"/>
    <x v="79"/>
    <s v="ORH3B East Chatham Rise"/>
    <n v="268"/>
    <n v="3"/>
  </r>
  <r>
    <x v="0"/>
    <s v="TWL"/>
    <s v="ORH"/>
    <x v="79"/>
    <s v="ORH3B South Chatham Rise"/>
    <n v="33"/>
    <n v="2"/>
  </r>
  <r>
    <x v="0"/>
    <s v="TWL"/>
    <s v="ORH"/>
    <x v="80"/>
    <s v="ORH3B East Chatham Rise"/>
    <n v="11"/>
    <n v="2"/>
  </r>
  <r>
    <x v="0"/>
    <s v="TWL"/>
    <s v="ORH"/>
    <x v="81"/>
    <s v="ORH3B East Chatham Rise"/>
    <n v="2"/>
    <n v="1"/>
  </r>
  <r>
    <x v="0"/>
    <s v="TWL"/>
    <s v="ORH"/>
    <x v="82"/>
    <s v="ORH3B East Chatham Rise"/>
    <n v="4"/>
    <n v="1"/>
  </r>
  <r>
    <x v="0"/>
    <s v="TWL"/>
    <s v="ORH"/>
    <x v="83"/>
    <s v="ORH3B East Chatham Rise"/>
    <n v="500"/>
    <n v="1"/>
  </r>
  <r>
    <x v="0"/>
    <s v="TWL"/>
    <s v="ORH"/>
    <x v="84"/>
    <s v="ORH3B East Chatham Rise"/>
    <n v="2"/>
    <n v="1"/>
  </r>
  <r>
    <x v="0"/>
    <s v="TWL"/>
    <s v="ORH"/>
    <x v="85"/>
    <s v="ORH3B East Chatham Rise"/>
    <n v="10"/>
    <n v="1"/>
  </r>
  <r>
    <x v="0"/>
    <s v="TWL"/>
    <s v="ORH"/>
    <x v="86"/>
    <s v="ORH3B East Chatham Rise"/>
    <n v="8"/>
    <n v="1"/>
  </r>
  <r>
    <x v="0"/>
    <s v="TWL"/>
    <s v="ORH"/>
    <x v="87"/>
    <s v="ORH3B East Chatham Rise"/>
    <n v="70"/>
    <n v="1"/>
  </r>
  <r>
    <x v="0"/>
    <s v="TWL"/>
    <s v="ORH"/>
    <x v="88"/>
    <s v="ORH3B East Chatham Rise"/>
    <n v="7557"/>
    <n v="2"/>
  </r>
  <r>
    <x v="0"/>
    <s v="TWL"/>
    <s v="ORH"/>
    <x v="88"/>
    <s v="ORH3B South Chatham Rise"/>
    <n v="666"/>
    <n v="2"/>
  </r>
  <r>
    <x v="0"/>
    <s v="TWL"/>
    <s v="ORH"/>
    <x v="89"/>
    <s v="ORH3B East Chatham Rise"/>
    <n v="3"/>
    <n v="1"/>
  </r>
  <r>
    <x v="0"/>
    <s v="TWL"/>
    <s v="ORH"/>
    <x v="90"/>
    <s v="ORH3B East Chatham Rise"/>
    <n v="1"/>
    <n v="1"/>
  </r>
  <r>
    <x v="0"/>
    <s v="TWL"/>
    <s v="ORH"/>
    <x v="91"/>
    <s v="ORH3B East Chatham Rise"/>
    <n v="21"/>
    <n v="1"/>
  </r>
  <r>
    <x v="0"/>
    <s v="TWL"/>
    <s v="ORH"/>
    <x v="91"/>
    <s v="ORH3B South Chatham Rise"/>
    <n v="1"/>
    <n v="1"/>
  </r>
  <r>
    <x v="0"/>
    <s v="TWL"/>
    <s v="ORH"/>
    <x v="92"/>
    <s v="ORH3B East Chatham Rise"/>
    <n v="1"/>
    <n v="1"/>
  </r>
  <r>
    <x v="0"/>
    <s v="TWL"/>
    <s v="ORH"/>
    <x v="93"/>
    <s v="ORH3B East Chatham Rise"/>
    <n v="3"/>
    <n v="1"/>
  </r>
  <r>
    <x v="0"/>
    <s v="TWL"/>
    <s v="ORH"/>
    <x v="94"/>
    <s v="ORH3B East Chatham Rise"/>
    <n v="1375"/>
    <n v="1"/>
  </r>
  <r>
    <x v="0"/>
    <s v="TWL"/>
    <s v="ORH"/>
    <x v="95"/>
    <s v="ORH3B East Chatham Rise"/>
    <n v="264"/>
    <n v="1"/>
  </r>
  <r>
    <x v="0"/>
    <s v="TWL"/>
    <s v="ORH"/>
    <x v="95"/>
    <s v="ORH3B South Chatham Rise"/>
    <n v="8"/>
    <n v="1"/>
  </r>
  <r>
    <x v="0"/>
    <s v="TWL"/>
    <s v="ORH"/>
    <x v="96"/>
    <s v="ORH3B East Chatham Rise"/>
    <n v="2"/>
    <n v="1"/>
  </r>
  <r>
    <x v="0"/>
    <s v="TWL"/>
    <s v="ORH"/>
    <x v="97"/>
    <s v="ORH3B South Chatham Rise"/>
    <n v="1"/>
    <n v="1"/>
  </r>
  <r>
    <x v="0"/>
    <s v="TWL"/>
    <s v="ORH"/>
    <x v="98"/>
    <s v="ORH3B East Chatham Rise"/>
    <n v="1697906"/>
    <n v="4"/>
  </r>
  <r>
    <x v="0"/>
    <s v="TWL"/>
    <s v="ORH"/>
    <x v="98"/>
    <s v="ORH3B South Chatham Rise"/>
    <n v="116622"/>
    <n v="2"/>
  </r>
  <r>
    <x v="0"/>
    <s v="TWL"/>
    <s v="ORH"/>
    <x v="99"/>
    <s v="ORH3B East Chatham Rise"/>
    <n v="37541"/>
    <n v="4"/>
  </r>
  <r>
    <x v="0"/>
    <s v="TWL"/>
    <s v="ORH"/>
    <x v="99"/>
    <s v="ORH3B South Chatham Rise"/>
    <n v="4307"/>
    <n v="2"/>
  </r>
  <r>
    <x v="0"/>
    <s v="TWL"/>
    <s v="ORH"/>
    <x v="100"/>
    <s v="ORH3B East Chatham Rise"/>
    <n v="2"/>
    <n v="1"/>
  </r>
  <r>
    <x v="0"/>
    <s v="TWL"/>
    <s v="ORH"/>
    <x v="101"/>
    <s v="ORH3B East Chatham Rise"/>
    <n v="5"/>
    <n v="1"/>
  </r>
  <r>
    <x v="0"/>
    <s v="TWL"/>
    <s v="ORH"/>
    <x v="102"/>
    <s v="ORH3B East Chatham Rise"/>
    <n v="1"/>
    <n v="1"/>
  </r>
  <r>
    <x v="0"/>
    <s v="TWL"/>
    <s v="ORH"/>
    <x v="103"/>
    <s v="ORH3B East Chatham Rise"/>
    <n v="2"/>
    <n v="1"/>
  </r>
  <r>
    <x v="0"/>
    <s v="TWL"/>
    <s v="ORH"/>
    <x v="104"/>
    <s v="ORH3B East Chatham Rise"/>
    <n v="304"/>
    <n v="2"/>
  </r>
  <r>
    <x v="0"/>
    <s v="TWL"/>
    <s v="ORH"/>
    <x v="104"/>
    <s v="ORH3B South Chatham Rise"/>
    <n v="42"/>
    <n v="1"/>
  </r>
  <r>
    <x v="0"/>
    <s v="TWL"/>
    <s v="ORH"/>
    <x v="105"/>
    <s v="ORH3B East Chatham Rise"/>
    <n v="1"/>
    <n v="1"/>
  </r>
  <r>
    <x v="0"/>
    <s v="TWL"/>
    <s v="ORH"/>
    <x v="106"/>
    <s v="ORH3B East Chatham Rise"/>
    <n v="10"/>
    <n v="1"/>
  </r>
  <r>
    <x v="0"/>
    <s v="TWL"/>
    <s v="ORH"/>
    <x v="107"/>
    <s v="ORH3B East Chatham Rise"/>
    <n v="5"/>
    <n v="1"/>
  </r>
  <r>
    <x v="0"/>
    <s v="TWL"/>
    <s v="ORH"/>
    <x v="108"/>
    <s v="ORH3B East Chatham Rise"/>
    <n v="1"/>
    <n v="1"/>
  </r>
  <r>
    <x v="0"/>
    <s v="TWL"/>
    <s v="ORH"/>
    <x v="109"/>
    <s v="ORH3B East Chatham Rise"/>
    <n v="6174"/>
    <n v="4"/>
  </r>
  <r>
    <x v="0"/>
    <s v="TWL"/>
    <s v="ORH"/>
    <x v="109"/>
    <s v="ORH3B South Chatham Rise"/>
    <n v="252"/>
    <n v="2"/>
  </r>
  <r>
    <x v="0"/>
    <s v="TWL"/>
    <s v="ORH"/>
    <x v="110"/>
    <s v="ORH3B East Chatham Rise"/>
    <n v="11"/>
    <n v="2"/>
  </r>
  <r>
    <x v="0"/>
    <s v="TWL"/>
    <s v="ORH"/>
    <x v="111"/>
    <s v="ORH3B East Chatham Rise"/>
    <n v="3"/>
    <n v="1"/>
  </r>
  <r>
    <x v="0"/>
    <s v="TWL"/>
    <s v="ORH"/>
    <x v="112"/>
    <s v="ORH3B East Chatham Rise"/>
    <n v="897"/>
    <n v="2"/>
  </r>
  <r>
    <x v="0"/>
    <s v="TWL"/>
    <s v="ORH"/>
    <x v="113"/>
    <s v="ORH3B East Chatham Rise"/>
    <n v="2113"/>
    <n v="4"/>
  </r>
  <r>
    <x v="0"/>
    <s v="TWL"/>
    <s v="ORH"/>
    <x v="113"/>
    <s v="ORH3B South Chatham Rise"/>
    <n v="13"/>
    <n v="1"/>
  </r>
  <r>
    <x v="0"/>
    <s v="TWL"/>
    <s v="ORH"/>
    <x v="114"/>
    <s v="ORH3B East Chatham Rise"/>
    <n v="537.79999999999995"/>
    <n v="3"/>
  </r>
  <r>
    <x v="0"/>
    <s v="TWL"/>
    <s v="ORH"/>
    <x v="115"/>
    <s v="ORH3B South Chatham Rise"/>
    <n v="4"/>
    <n v="1"/>
  </r>
  <r>
    <x v="0"/>
    <s v="TWL"/>
    <s v="ORH"/>
    <x v="116"/>
    <s v="ORH3B East Chatham Rise"/>
    <n v="301"/>
    <n v="2"/>
  </r>
  <r>
    <x v="0"/>
    <s v="TWL"/>
    <s v="ORH"/>
    <x v="117"/>
    <s v="ORH3B East Chatham Rise"/>
    <n v="13"/>
    <n v="3"/>
  </r>
  <r>
    <x v="0"/>
    <s v="TWL"/>
    <s v="ORH"/>
    <x v="118"/>
    <s v="ORH3B East Chatham Rise"/>
    <n v="7"/>
    <n v="2"/>
  </r>
  <r>
    <x v="0"/>
    <s v="TWL"/>
    <s v="ORH"/>
    <x v="119"/>
    <s v="ORH3B East Chatham Rise"/>
    <n v="1"/>
    <n v="1"/>
  </r>
  <r>
    <x v="0"/>
    <s v="TWL"/>
    <s v="ORH"/>
    <x v="120"/>
    <s v="ORH3B East Chatham Rise"/>
    <n v="20"/>
    <n v="2"/>
  </r>
  <r>
    <x v="0"/>
    <s v="TWL"/>
    <s v="ORH"/>
    <x v="120"/>
    <s v="ORH3B South Chatham Rise"/>
    <n v="1"/>
    <n v="1"/>
  </r>
  <r>
    <x v="0"/>
    <s v="TWL"/>
    <s v="ORH"/>
    <x v="121"/>
    <s v="ORH3B East Chatham Rise"/>
    <n v="22119"/>
    <n v="4"/>
  </r>
  <r>
    <x v="0"/>
    <s v="TWL"/>
    <s v="ORH"/>
    <x v="121"/>
    <s v="ORH3B South Chatham Rise"/>
    <n v="97"/>
    <n v="2"/>
  </r>
  <r>
    <x v="0"/>
    <s v="TWL"/>
    <s v="ORH"/>
    <x v="122"/>
    <s v="ORH3B East Chatham Rise"/>
    <n v="4"/>
    <n v="1"/>
  </r>
  <r>
    <x v="0"/>
    <s v="TWL"/>
    <s v="ORH"/>
    <x v="123"/>
    <s v="ORH3B East Chatham Rise"/>
    <n v="53"/>
    <n v="2"/>
  </r>
  <r>
    <x v="0"/>
    <s v="TWL"/>
    <s v="ORH"/>
    <x v="124"/>
    <s v="ORH3B East Chatham Rise"/>
    <n v="12698"/>
    <n v="4"/>
  </r>
  <r>
    <x v="0"/>
    <s v="TWL"/>
    <s v="ORH"/>
    <x v="124"/>
    <s v="ORH3B South Chatham Rise"/>
    <n v="1496"/>
    <n v="2"/>
  </r>
  <r>
    <x v="0"/>
    <s v="TWL"/>
    <s v="ORH"/>
    <x v="125"/>
    <s v="ORH3B East Chatham Rise"/>
    <n v="2051"/>
    <n v="4"/>
  </r>
  <r>
    <x v="0"/>
    <s v="TWL"/>
    <s v="ORH"/>
    <x v="125"/>
    <s v="ORH3B South Chatham Rise"/>
    <n v="100"/>
    <n v="2"/>
  </r>
  <r>
    <x v="0"/>
    <s v="TWL"/>
    <s v="ORH"/>
    <x v="126"/>
    <s v="ORH3B East Chatham Rise"/>
    <n v="15"/>
    <n v="1"/>
  </r>
  <r>
    <x v="0"/>
    <s v="TWL"/>
    <s v="ORH"/>
    <x v="127"/>
    <s v="ORH3B East Chatham Rise"/>
    <n v="15"/>
    <n v="3"/>
  </r>
  <r>
    <x v="0"/>
    <s v="TWL"/>
    <s v="ORH"/>
    <x v="128"/>
    <s v="ORH3B East Chatham Rise"/>
    <n v="1"/>
    <n v="1"/>
  </r>
  <r>
    <x v="0"/>
    <s v="TWL"/>
    <s v="ORH"/>
    <x v="129"/>
    <s v="ORH3B East Chatham Rise"/>
    <n v="2"/>
    <n v="1"/>
  </r>
  <r>
    <x v="0"/>
    <s v="TWL"/>
    <s v="ORH"/>
    <x v="129"/>
    <s v="ORH3B South Chatham Rise"/>
    <n v="5"/>
    <n v="1"/>
  </r>
  <r>
    <x v="0"/>
    <s v="TWL"/>
    <s v="ORH"/>
    <x v="130"/>
    <s v="ORH3B East Chatham Rise"/>
    <n v="1"/>
    <n v="1"/>
  </r>
  <r>
    <x v="0"/>
    <s v="TWL"/>
    <s v="ORH"/>
    <x v="131"/>
    <s v="ORH3B South Chatham Rise"/>
    <n v="100"/>
    <n v="1"/>
  </r>
  <r>
    <x v="0"/>
    <s v="TWL"/>
    <s v="ORH"/>
    <x v="132"/>
    <s v="ORH3B East Chatham Rise"/>
    <n v="142"/>
    <n v="1"/>
  </r>
  <r>
    <x v="0"/>
    <s v="TWL"/>
    <s v="ORH"/>
    <x v="133"/>
    <s v="ORH3B East Chatham Rise"/>
    <n v="220313"/>
    <n v="4"/>
  </r>
  <r>
    <x v="0"/>
    <s v="TWL"/>
    <s v="ORH"/>
    <x v="133"/>
    <s v="ORH3B South Chatham Rise"/>
    <n v="141449"/>
    <n v="2"/>
  </r>
  <r>
    <x v="0"/>
    <s v="TWL"/>
    <s v="ORH"/>
    <x v="134"/>
    <s v="ORH3B East Chatham Rise"/>
    <n v="7"/>
    <n v="1"/>
  </r>
  <r>
    <x v="0"/>
    <s v="TWL"/>
    <s v="ORH"/>
    <x v="135"/>
    <s v="ORH3B East Chatham Rise"/>
    <n v="2"/>
    <n v="1"/>
  </r>
  <r>
    <x v="0"/>
    <s v="TWL"/>
    <s v="ORH"/>
    <x v="136"/>
    <s v="ORH3B East Chatham Rise"/>
    <n v="0.1"/>
    <n v="1"/>
  </r>
  <r>
    <x v="0"/>
    <s v="TWL"/>
    <s v="ORH"/>
    <x v="137"/>
    <s v="ORH3B East Chatham Rise"/>
    <n v="2"/>
    <n v="2"/>
  </r>
  <r>
    <x v="0"/>
    <s v="TWL"/>
    <s v="ORH"/>
    <x v="138"/>
    <s v="ORH3B East Chatham Rise"/>
    <n v="1"/>
    <n v="1"/>
  </r>
  <r>
    <x v="0"/>
    <s v="TWL"/>
    <s v="ORH"/>
    <x v="139"/>
    <s v="ORH3B East Chatham Rise"/>
    <n v="45"/>
    <n v="1"/>
  </r>
  <r>
    <x v="0"/>
    <s v="TWL"/>
    <s v="ORH"/>
    <x v="139"/>
    <s v="ORH3B South Chatham Rise"/>
    <n v="2"/>
    <n v="1"/>
  </r>
  <r>
    <x v="0"/>
    <s v="TWL"/>
    <s v="ORH"/>
    <x v="140"/>
    <s v="ORH3B East Chatham Rise"/>
    <n v="5"/>
    <n v="1"/>
  </r>
  <r>
    <x v="0"/>
    <s v="TWL"/>
    <s v="ORH"/>
    <x v="140"/>
    <s v="ORH3B South Chatham Rise"/>
    <n v="1"/>
    <n v="1"/>
  </r>
  <r>
    <x v="0"/>
    <s v="TWL"/>
    <s v="ORH"/>
    <x v="141"/>
    <s v="ORH3B East Chatham Rise"/>
    <n v="38"/>
    <n v="2"/>
  </r>
  <r>
    <x v="0"/>
    <s v="TWL"/>
    <s v="ORH"/>
    <x v="142"/>
    <s v="ORH3B East Chatham Rise"/>
    <n v="11"/>
    <n v="1"/>
  </r>
  <r>
    <x v="0"/>
    <s v="TWL"/>
    <s v="ORH"/>
    <x v="143"/>
    <s v="ORH3B East Chatham Rise"/>
    <n v="7"/>
    <n v="2"/>
  </r>
  <r>
    <x v="0"/>
    <s v="TWL"/>
    <s v="ORH"/>
    <x v="144"/>
    <s v="ORH3B East Chatham Rise"/>
    <n v="2"/>
    <n v="1"/>
  </r>
  <r>
    <x v="0"/>
    <s v="TWL"/>
    <s v="ORH"/>
    <x v="144"/>
    <s v="ORH3B South Chatham Rise"/>
    <n v="1"/>
    <n v="1"/>
  </r>
  <r>
    <x v="0"/>
    <s v="TWL"/>
    <s v="ORH"/>
    <x v="145"/>
    <s v="ORH3B East Chatham Rise"/>
    <n v="2"/>
    <n v="1"/>
  </r>
  <r>
    <x v="0"/>
    <s v="TWL"/>
    <s v="ORH"/>
    <x v="146"/>
    <s v="ORH3B East Chatham Rise"/>
    <n v="7"/>
    <n v="2"/>
  </r>
  <r>
    <x v="0"/>
    <s v="TWL"/>
    <s v="ORH"/>
    <x v="146"/>
    <s v="ORH3B South Chatham Rise"/>
    <n v="3"/>
    <n v="1"/>
  </r>
  <r>
    <x v="0"/>
    <s v="TWL"/>
    <s v="ORH"/>
    <x v="147"/>
    <s v="ORH3B East Chatham Rise"/>
    <n v="7"/>
    <n v="1"/>
  </r>
  <r>
    <x v="0"/>
    <s v="TWL"/>
    <s v="ORH"/>
    <x v="148"/>
    <s v="ORH3B East Chatham Rise"/>
    <n v="23"/>
    <n v="2"/>
  </r>
  <r>
    <x v="0"/>
    <s v="TWL"/>
    <s v="ORH"/>
    <x v="149"/>
    <s v="ORH3B East Chatham Rise"/>
    <n v="17"/>
    <n v="2"/>
  </r>
  <r>
    <x v="0"/>
    <s v="TWL"/>
    <s v="ORH"/>
    <x v="150"/>
    <s v="ORH3B East Chatham Rise"/>
    <n v="139"/>
    <n v="3"/>
  </r>
  <r>
    <x v="0"/>
    <s v="TWL"/>
    <s v="ORH"/>
    <x v="150"/>
    <s v="ORH3B South Chatham Rise"/>
    <n v="1"/>
    <n v="1"/>
  </r>
  <r>
    <x v="0"/>
    <s v="TWL"/>
    <s v="ORH"/>
    <x v="151"/>
    <s v="ORH3B East Chatham Rise"/>
    <n v="1650"/>
    <n v="4"/>
  </r>
  <r>
    <x v="0"/>
    <s v="TWL"/>
    <s v="ORH"/>
    <x v="151"/>
    <s v="ORH3B South Chatham Rise"/>
    <n v="237"/>
    <n v="2"/>
  </r>
  <r>
    <x v="0"/>
    <s v="TWL"/>
    <s v="ORH"/>
    <x v="152"/>
    <s v="ORH3B East Chatham Rise"/>
    <n v="7"/>
    <n v="1"/>
  </r>
  <r>
    <x v="0"/>
    <s v="TWL"/>
    <s v="ORH"/>
    <x v="153"/>
    <s v="ORH3B East Chatham Rise"/>
    <n v="9"/>
    <n v="1"/>
  </r>
  <r>
    <x v="0"/>
    <s v="TWL"/>
    <s v="ORH"/>
    <x v="154"/>
    <s v="ORH3B East Chatham Rise"/>
    <n v="1"/>
    <n v="1"/>
  </r>
  <r>
    <x v="1"/>
    <s v="TWL"/>
    <s v="ORH"/>
    <x v="0"/>
    <s v="ORH3B East Chatham Rise"/>
    <n v="104"/>
    <n v="1"/>
  </r>
  <r>
    <x v="1"/>
    <s v="TWL"/>
    <s v="ORH"/>
    <x v="2"/>
    <s v="ORH3B East Chatham Rise"/>
    <n v="168"/>
    <n v="1"/>
  </r>
  <r>
    <x v="1"/>
    <s v="TWL"/>
    <s v="ORH"/>
    <x v="3"/>
    <s v="ORH3B East Chatham Rise"/>
    <n v="1"/>
    <n v="1"/>
  </r>
  <r>
    <x v="1"/>
    <s v="TWL"/>
    <s v="ORH"/>
    <x v="5"/>
    <s v="ORH3B East Chatham Rise"/>
    <n v="4062"/>
    <n v="2"/>
  </r>
  <r>
    <x v="1"/>
    <s v="TWL"/>
    <s v="ORH"/>
    <x v="5"/>
    <s v="ORH3B South Chatham Rise"/>
    <n v="6"/>
    <n v="1"/>
  </r>
  <r>
    <x v="1"/>
    <s v="TWL"/>
    <s v="ORH"/>
    <x v="7"/>
    <s v="ORH3B East Chatham Rise"/>
    <n v="3553"/>
    <n v="2"/>
  </r>
  <r>
    <x v="1"/>
    <s v="TWL"/>
    <s v="ORH"/>
    <x v="7"/>
    <s v="ORH3B South Chatham Rise"/>
    <n v="460"/>
    <n v="1"/>
  </r>
  <r>
    <x v="1"/>
    <s v="TWL"/>
    <s v="ORH"/>
    <x v="155"/>
    <s v="ORH3B East Chatham Rise"/>
    <n v="1"/>
    <n v="1"/>
  </r>
  <r>
    <x v="1"/>
    <s v="TWL"/>
    <s v="ORH"/>
    <x v="155"/>
    <s v="ORH3B South Chatham Rise"/>
    <n v="0.8"/>
    <n v="1"/>
  </r>
  <r>
    <x v="1"/>
    <s v="TWL"/>
    <s v="ORH"/>
    <x v="156"/>
    <s v="ORH3B East Chatham Rise"/>
    <n v="11"/>
    <n v="1"/>
  </r>
  <r>
    <x v="1"/>
    <s v="TWL"/>
    <s v="ORH"/>
    <x v="8"/>
    <s v="ORH3B East Chatham Rise"/>
    <n v="4"/>
    <n v="1"/>
  </r>
  <r>
    <x v="1"/>
    <s v="TWL"/>
    <s v="ORH"/>
    <x v="11"/>
    <s v="ORH3B East Chatham Rise"/>
    <n v="49"/>
    <n v="1"/>
  </r>
  <r>
    <x v="1"/>
    <s v="TWL"/>
    <s v="ORH"/>
    <x v="157"/>
    <s v="ORH3B South Chatham Rise"/>
    <n v="2"/>
    <n v="1"/>
  </r>
  <r>
    <x v="1"/>
    <s v="TWL"/>
    <s v="ORH"/>
    <x v="12"/>
    <s v="ORH3B East Chatham Rise"/>
    <n v="10"/>
    <n v="1"/>
  </r>
  <r>
    <x v="1"/>
    <s v="TWL"/>
    <s v="ORH"/>
    <x v="13"/>
    <s v="ORH3B East Chatham Rise"/>
    <n v="154"/>
    <n v="2"/>
  </r>
  <r>
    <x v="1"/>
    <s v="TWL"/>
    <s v="ORH"/>
    <x v="14"/>
    <s v="ORH3B East Chatham Rise"/>
    <n v="1"/>
    <n v="1"/>
  </r>
  <r>
    <x v="1"/>
    <s v="TWL"/>
    <s v="ORH"/>
    <x v="158"/>
    <s v="ORH3B East Chatham Rise"/>
    <n v="5"/>
    <n v="1"/>
  </r>
  <r>
    <x v="1"/>
    <s v="TWL"/>
    <s v="ORH"/>
    <x v="15"/>
    <s v="ORH3B East Chatham Rise"/>
    <n v="22"/>
    <n v="1"/>
  </r>
  <r>
    <x v="1"/>
    <s v="TWL"/>
    <s v="ORH"/>
    <x v="159"/>
    <s v="ORH3B East Chatham Rise"/>
    <n v="4"/>
    <n v="1"/>
  </r>
  <r>
    <x v="1"/>
    <s v="TWL"/>
    <s v="ORH"/>
    <x v="18"/>
    <s v="ORH3B East Chatham Rise"/>
    <n v="404"/>
    <n v="1"/>
  </r>
  <r>
    <x v="1"/>
    <s v="TWL"/>
    <s v="ORH"/>
    <x v="18"/>
    <s v="ORH3B South Chatham Rise"/>
    <n v="4275"/>
    <n v="1"/>
  </r>
  <r>
    <x v="1"/>
    <s v="TWL"/>
    <s v="ORH"/>
    <x v="160"/>
    <s v="ORH3B East Chatham Rise"/>
    <n v="1"/>
    <n v="1"/>
  </r>
  <r>
    <x v="1"/>
    <s v="TWL"/>
    <s v="ORH"/>
    <x v="20"/>
    <s v="ORH3B East Chatham Rise"/>
    <n v="381"/>
    <n v="1"/>
  </r>
  <r>
    <x v="1"/>
    <s v="TWL"/>
    <s v="ORH"/>
    <x v="22"/>
    <s v="ORH3B East Chatham Rise"/>
    <n v="1"/>
    <n v="1"/>
  </r>
  <r>
    <x v="1"/>
    <s v="TWL"/>
    <s v="ORH"/>
    <x v="23"/>
    <s v="ORH3B East Chatham Rise"/>
    <n v="1"/>
    <n v="1"/>
  </r>
  <r>
    <x v="1"/>
    <s v="TWL"/>
    <s v="ORH"/>
    <x v="26"/>
    <s v="ORH3B East Chatham Rise"/>
    <n v="1"/>
    <n v="1"/>
  </r>
  <r>
    <x v="1"/>
    <s v="TWL"/>
    <s v="ORH"/>
    <x v="29"/>
    <s v="ORH3B East Chatham Rise"/>
    <n v="8"/>
    <n v="1"/>
  </r>
  <r>
    <x v="1"/>
    <s v="TWL"/>
    <s v="ORH"/>
    <x v="29"/>
    <s v="ORH3B South Chatham Rise"/>
    <n v="2"/>
    <n v="1"/>
  </r>
  <r>
    <x v="1"/>
    <s v="TWL"/>
    <s v="ORH"/>
    <x v="31"/>
    <s v="ORH3B East Chatham Rise"/>
    <n v="37"/>
    <n v="2"/>
  </r>
  <r>
    <x v="1"/>
    <s v="TWL"/>
    <s v="ORH"/>
    <x v="33"/>
    <s v="ORH3B East Chatham Rise"/>
    <n v="5"/>
    <n v="1"/>
  </r>
  <r>
    <x v="1"/>
    <s v="TWL"/>
    <s v="ORH"/>
    <x v="33"/>
    <s v="ORH3B South Chatham Rise"/>
    <n v="10"/>
    <n v="1"/>
  </r>
  <r>
    <x v="1"/>
    <s v="TWL"/>
    <s v="ORH"/>
    <x v="35"/>
    <s v="ORH3B East Chatham Rise"/>
    <n v="2"/>
    <n v="1"/>
  </r>
  <r>
    <x v="1"/>
    <s v="TWL"/>
    <s v="ORH"/>
    <x v="161"/>
    <s v="ORH3B East Chatham Rise"/>
    <n v="1.5"/>
    <n v="1"/>
  </r>
  <r>
    <x v="1"/>
    <s v="TWL"/>
    <s v="ORH"/>
    <x v="39"/>
    <s v="ORH3B East Chatham Rise"/>
    <n v="357"/>
    <n v="2"/>
  </r>
  <r>
    <x v="1"/>
    <s v="TWL"/>
    <s v="ORH"/>
    <x v="43"/>
    <s v="ORH3B East Chatham Rise"/>
    <n v="3659"/>
    <n v="2"/>
  </r>
  <r>
    <x v="1"/>
    <s v="TWL"/>
    <s v="ORH"/>
    <x v="44"/>
    <s v="ORH3B East Chatham Rise"/>
    <n v="5980"/>
    <n v="1"/>
  </r>
  <r>
    <x v="1"/>
    <s v="TWL"/>
    <s v="ORH"/>
    <x v="44"/>
    <s v="ORH3B South Chatham Rise"/>
    <n v="25"/>
    <n v="1"/>
  </r>
  <r>
    <x v="1"/>
    <s v="TWL"/>
    <s v="ORH"/>
    <x v="45"/>
    <s v="ORH3B East Chatham Rise"/>
    <n v="0.5"/>
    <n v="1"/>
  </r>
  <r>
    <x v="1"/>
    <s v="TWL"/>
    <s v="ORH"/>
    <x v="48"/>
    <s v="ORH3B East Chatham Rise"/>
    <n v="19"/>
    <n v="1"/>
  </r>
  <r>
    <x v="1"/>
    <s v="TWL"/>
    <s v="ORH"/>
    <x v="162"/>
    <s v="ORH3B East Chatham Rise"/>
    <n v="2020"/>
    <n v="1"/>
  </r>
  <r>
    <x v="1"/>
    <s v="TWL"/>
    <s v="ORH"/>
    <x v="162"/>
    <s v="ORH3B South Chatham Rise"/>
    <n v="2267"/>
    <n v="1"/>
  </r>
  <r>
    <x v="1"/>
    <s v="TWL"/>
    <s v="ORH"/>
    <x v="50"/>
    <s v="ORH3B East Chatham Rise"/>
    <n v="8"/>
    <n v="1"/>
  </r>
  <r>
    <x v="1"/>
    <s v="TWL"/>
    <s v="ORH"/>
    <x v="163"/>
    <s v="ORH3B East Chatham Rise"/>
    <n v="1"/>
    <n v="1"/>
  </r>
  <r>
    <x v="1"/>
    <s v="TWL"/>
    <s v="ORH"/>
    <x v="52"/>
    <s v="ORH3B East Chatham Rise"/>
    <n v="64"/>
    <n v="1"/>
  </r>
  <r>
    <x v="1"/>
    <s v="TWL"/>
    <s v="ORH"/>
    <x v="164"/>
    <s v="ORH3B East Chatham Rise"/>
    <n v="0.5"/>
    <n v="1"/>
  </r>
  <r>
    <x v="1"/>
    <s v="TWL"/>
    <s v="ORH"/>
    <x v="55"/>
    <s v="ORH3B East Chatham Rise"/>
    <n v="8560"/>
    <n v="2"/>
  </r>
  <r>
    <x v="1"/>
    <s v="TWL"/>
    <s v="ORH"/>
    <x v="55"/>
    <s v="ORH3B South Chatham Rise"/>
    <n v="306"/>
    <n v="1"/>
  </r>
  <r>
    <x v="1"/>
    <s v="TWL"/>
    <s v="ORH"/>
    <x v="56"/>
    <s v="ORH3B East Chatham Rise"/>
    <n v="1"/>
    <n v="1"/>
  </r>
  <r>
    <x v="1"/>
    <s v="TWL"/>
    <s v="ORH"/>
    <x v="58"/>
    <s v="ORH3B East Chatham Rise"/>
    <n v="1"/>
    <n v="1"/>
  </r>
  <r>
    <x v="1"/>
    <s v="TWL"/>
    <s v="ORH"/>
    <x v="60"/>
    <s v="ORH3B East Chatham Rise"/>
    <n v="52.6"/>
    <n v="2"/>
  </r>
  <r>
    <x v="1"/>
    <s v="TWL"/>
    <s v="ORH"/>
    <x v="61"/>
    <s v="ORH3B East Chatham Rise"/>
    <n v="7"/>
    <n v="1"/>
  </r>
  <r>
    <x v="1"/>
    <s v="TWL"/>
    <s v="ORH"/>
    <x v="62"/>
    <s v="ORH3B East Chatham Rise"/>
    <n v="0.5"/>
    <n v="1"/>
  </r>
  <r>
    <x v="1"/>
    <s v="TWL"/>
    <s v="ORH"/>
    <x v="64"/>
    <s v="ORH3B East Chatham Rise"/>
    <n v="18"/>
    <n v="1"/>
  </r>
  <r>
    <x v="1"/>
    <s v="TWL"/>
    <s v="ORH"/>
    <x v="65"/>
    <s v="ORH3B East Chatham Rise"/>
    <n v="1187"/>
    <n v="2"/>
  </r>
  <r>
    <x v="1"/>
    <s v="TWL"/>
    <s v="ORH"/>
    <x v="67"/>
    <s v="ORH3B East Chatham Rise"/>
    <n v="234"/>
    <n v="2"/>
  </r>
  <r>
    <x v="1"/>
    <s v="TWL"/>
    <s v="ORH"/>
    <x v="165"/>
    <s v="ORH3B East Chatham Rise"/>
    <n v="1"/>
    <n v="1"/>
  </r>
  <r>
    <x v="1"/>
    <s v="TWL"/>
    <s v="ORH"/>
    <x v="69"/>
    <s v="ORH3B East Chatham Rise"/>
    <n v="30291"/>
    <n v="2"/>
  </r>
  <r>
    <x v="1"/>
    <s v="TWL"/>
    <s v="ORH"/>
    <x v="69"/>
    <s v="ORH3B South Chatham Rise"/>
    <n v="156"/>
    <n v="1"/>
  </r>
  <r>
    <x v="1"/>
    <s v="TWL"/>
    <s v="ORH"/>
    <x v="166"/>
    <s v="ORH3B East Chatham Rise"/>
    <n v="50"/>
    <n v="1"/>
  </r>
  <r>
    <x v="1"/>
    <s v="TWL"/>
    <s v="ORH"/>
    <x v="70"/>
    <s v="ORH3B East Chatham Rise"/>
    <n v="2796"/>
    <n v="2"/>
  </r>
  <r>
    <x v="1"/>
    <s v="TWL"/>
    <s v="ORH"/>
    <x v="70"/>
    <s v="ORH3B South Chatham Rise"/>
    <n v="145"/>
    <n v="1"/>
  </r>
  <r>
    <x v="1"/>
    <s v="TWL"/>
    <s v="ORH"/>
    <x v="71"/>
    <s v="ORH3B East Chatham Rise"/>
    <n v="169"/>
    <n v="1"/>
  </r>
  <r>
    <x v="1"/>
    <s v="TWL"/>
    <s v="ORH"/>
    <x v="167"/>
    <s v="ORH3B East Chatham Rise"/>
    <n v="1"/>
    <n v="1"/>
  </r>
  <r>
    <x v="1"/>
    <s v="TWL"/>
    <s v="ORH"/>
    <x v="72"/>
    <s v="ORH3B East Chatham Rise"/>
    <n v="1"/>
    <n v="1"/>
  </r>
  <r>
    <x v="1"/>
    <s v="TWL"/>
    <s v="ORH"/>
    <x v="168"/>
    <s v="ORH3B East Chatham Rise"/>
    <n v="73"/>
    <n v="1"/>
  </r>
  <r>
    <x v="1"/>
    <s v="TWL"/>
    <s v="ORH"/>
    <x v="169"/>
    <s v="ORH3B East Chatham Rise"/>
    <n v="36"/>
    <n v="1"/>
  </r>
  <r>
    <x v="1"/>
    <s v="TWL"/>
    <s v="ORH"/>
    <x v="75"/>
    <s v="ORH3B East Chatham Rise"/>
    <n v="126"/>
    <n v="2"/>
  </r>
  <r>
    <x v="1"/>
    <s v="TWL"/>
    <s v="ORH"/>
    <x v="76"/>
    <s v="ORH3B East Chatham Rise"/>
    <n v="126"/>
    <n v="1"/>
  </r>
  <r>
    <x v="1"/>
    <s v="TWL"/>
    <s v="ORH"/>
    <x v="77"/>
    <s v="ORH3B East Chatham Rise"/>
    <n v="312"/>
    <n v="2"/>
  </r>
  <r>
    <x v="1"/>
    <s v="TWL"/>
    <s v="ORH"/>
    <x v="80"/>
    <s v="ORH3B East Chatham Rise"/>
    <n v="18"/>
    <n v="2"/>
  </r>
  <r>
    <x v="1"/>
    <s v="TWL"/>
    <s v="ORH"/>
    <x v="170"/>
    <s v="ORH3B East Chatham Rise"/>
    <n v="45"/>
    <n v="1"/>
  </r>
  <r>
    <x v="1"/>
    <s v="TWL"/>
    <s v="ORH"/>
    <x v="171"/>
    <s v="ORH3B South Chatham Rise"/>
    <n v="1"/>
    <n v="1"/>
  </r>
  <r>
    <x v="1"/>
    <s v="TWL"/>
    <s v="ORH"/>
    <x v="85"/>
    <s v="ORH3B East Chatham Rise"/>
    <n v="45"/>
    <n v="1"/>
  </r>
  <r>
    <x v="1"/>
    <s v="TWL"/>
    <s v="ORH"/>
    <x v="88"/>
    <s v="ORH3B East Chatham Rise"/>
    <n v="1736"/>
    <n v="1"/>
  </r>
  <r>
    <x v="1"/>
    <s v="TWL"/>
    <s v="ORH"/>
    <x v="88"/>
    <s v="ORH3B South Chatham Rise"/>
    <n v="30"/>
    <n v="1"/>
  </r>
  <r>
    <x v="1"/>
    <s v="TWL"/>
    <s v="ORH"/>
    <x v="172"/>
    <s v="ORH3B East Chatham Rise"/>
    <n v="1"/>
    <n v="1"/>
  </r>
  <r>
    <x v="1"/>
    <s v="TWL"/>
    <s v="ORH"/>
    <x v="93"/>
    <s v="ORH3B East Chatham Rise"/>
    <n v="10"/>
    <n v="1"/>
  </r>
  <r>
    <x v="1"/>
    <s v="TWL"/>
    <s v="ORH"/>
    <x v="97"/>
    <s v="ORH3B East Chatham Rise"/>
    <n v="9"/>
    <n v="2"/>
  </r>
  <r>
    <x v="1"/>
    <s v="TWL"/>
    <s v="ORH"/>
    <x v="98"/>
    <s v="ORH3B East Chatham Rise"/>
    <n v="958310"/>
    <n v="2"/>
  </r>
  <r>
    <x v="1"/>
    <s v="TWL"/>
    <s v="ORH"/>
    <x v="98"/>
    <s v="ORH3B South Chatham Rise"/>
    <n v="3853"/>
    <n v="1"/>
  </r>
  <r>
    <x v="1"/>
    <s v="TWL"/>
    <s v="ORH"/>
    <x v="99"/>
    <s v="ORH3B East Chatham Rise"/>
    <n v="2210"/>
    <n v="2"/>
  </r>
  <r>
    <x v="1"/>
    <s v="TWL"/>
    <s v="ORH"/>
    <x v="101"/>
    <s v="ORH3B East Chatham Rise"/>
    <n v="136"/>
    <n v="1"/>
  </r>
  <r>
    <x v="1"/>
    <s v="TWL"/>
    <s v="ORH"/>
    <x v="102"/>
    <s v="ORH3B East Chatham Rise"/>
    <n v="3"/>
    <n v="1"/>
  </r>
  <r>
    <x v="1"/>
    <s v="TWL"/>
    <s v="ORH"/>
    <x v="173"/>
    <s v="ORH3B East Chatham Rise"/>
    <n v="1"/>
    <n v="1"/>
  </r>
  <r>
    <x v="1"/>
    <s v="TWL"/>
    <s v="ORH"/>
    <x v="104"/>
    <s v="ORH3B East Chatham Rise"/>
    <n v="1051"/>
    <n v="2"/>
  </r>
  <r>
    <x v="1"/>
    <s v="TWL"/>
    <s v="ORH"/>
    <x v="174"/>
    <s v="ORH3B East Chatham Rise"/>
    <n v="1"/>
    <n v="1"/>
  </r>
  <r>
    <x v="1"/>
    <s v="TWL"/>
    <s v="ORH"/>
    <x v="175"/>
    <s v="ORH3B East Chatham Rise"/>
    <n v="1"/>
    <n v="1"/>
  </r>
  <r>
    <x v="1"/>
    <s v="TWL"/>
    <s v="ORH"/>
    <x v="106"/>
    <s v="ORH3B East Chatham Rise"/>
    <n v="180"/>
    <n v="1"/>
  </r>
  <r>
    <x v="1"/>
    <s v="TWL"/>
    <s v="ORH"/>
    <x v="106"/>
    <s v="ORH3B South Chatham Rise"/>
    <n v="3"/>
    <n v="1"/>
  </r>
  <r>
    <x v="1"/>
    <s v="TWL"/>
    <s v="ORH"/>
    <x v="107"/>
    <s v="ORH3B East Chatham Rise"/>
    <n v="2"/>
    <n v="1"/>
  </r>
  <r>
    <x v="1"/>
    <s v="TWL"/>
    <s v="ORH"/>
    <x v="176"/>
    <s v="ORH3B East Chatham Rise"/>
    <n v="116"/>
    <n v="1"/>
  </r>
  <r>
    <x v="1"/>
    <s v="TWL"/>
    <s v="ORH"/>
    <x v="177"/>
    <s v="ORH3B East Chatham Rise"/>
    <n v="1.3"/>
    <n v="1"/>
  </r>
  <r>
    <x v="1"/>
    <s v="TWL"/>
    <s v="ORH"/>
    <x v="109"/>
    <s v="ORH3B East Chatham Rise"/>
    <n v="8455"/>
    <n v="2"/>
  </r>
  <r>
    <x v="1"/>
    <s v="TWL"/>
    <s v="ORH"/>
    <x v="109"/>
    <s v="ORH3B South Chatham Rise"/>
    <n v="51"/>
    <n v="1"/>
  </r>
  <r>
    <x v="1"/>
    <s v="TWL"/>
    <s v="ORH"/>
    <x v="112"/>
    <s v="ORH3B East Chatham Rise"/>
    <n v="2032"/>
    <n v="1"/>
  </r>
  <r>
    <x v="1"/>
    <s v="TWL"/>
    <s v="ORH"/>
    <x v="113"/>
    <s v="ORH3B East Chatham Rise"/>
    <n v="15431"/>
    <n v="2"/>
  </r>
  <r>
    <x v="1"/>
    <s v="TWL"/>
    <s v="ORH"/>
    <x v="114"/>
    <s v="ORH3B East Chatham Rise"/>
    <n v="2435.1999999999998"/>
    <n v="2"/>
  </r>
  <r>
    <x v="1"/>
    <s v="TWL"/>
    <s v="ORH"/>
    <x v="178"/>
    <s v="ORH3B East Chatham Rise"/>
    <n v="89"/>
    <n v="1"/>
  </r>
  <r>
    <x v="1"/>
    <s v="TWL"/>
    <s v="ORH"/>
    <x v="115"/>
    <s v="ORH3B East Chatham Rise"/>
    <n v="12"/>
    <n v="2"/>
  </r>
  <r>
    <x v="1"/>
    <s v="TWL"/>
    <s v="ORH"/>
    <x v="117"/>
    <s v="ORH3B East Chatham Rise"/>
    <n v="10"/>
    <n v="2"/>
  </r>
  <r>
    <x v="1"/>
    <s v="TWL"/>
    <s v="ORH"/>
    <x v="119"/>
    <s v="ORH3B East Chatham Rise"/>
    <n v="1"/>
    <n v="1"/>
  </r>
  <r>
    <x v="1"/>
    <s v="TWL"/>
    <s v="ORH"/>
    <x v="120"/>
    <s v="ORH3B East Chatham Rise"/>
    <n v="1050"/>
    <n v="1"/>
  </r>
  <r>
    <x v="1"/>
    <s v="TWL"/>
    <s v="ORH"/>
    <x v="121"/>
    <s v="ORH3B East Chatham Rise"/>
    <n v="22503"/>
    <n v="2"/>
  </r>
  <r>
    <x v="1"/>
    <s v="TWL"/>
    <s v="ORH"/>
    <x v="121"/>
    <s v="ORH3B South Chatham Rise"/>
    <n v="65"/>
    <n v="1"/>
  </r>
  <r>
    <x v="1"/>
    <s v="TWL"/>
    <s v="ORH"/>
    <x v="123"/>
    <s v="ORH3B East Chatham Rise"/>
    <n v="36"/>
    <n v="1"/>
  </r>
  <r>
    <x v="1"/>
    <s v="TWL"/>
    <s v="ORH"/>
    <x v="179"/>
    <s v="ORH3B East Chatham Rise"/>
    <n v="10"/>
    <n v="1"/>
  </r>
  <r>
    <x v="1"/>
    <s v="TWL"/>
    <s v="ORH"/>
    <x v="124"/>
    <s v="ORH3B East Chatham Rise"/>
    <n v="8032"/>
    <n v="2"/>
  </r>
  <r>
    <x v="1"/>
    <s v="TWL"/>
    <s v="ORH"/>
    <x v="124"/>
    <s v="ORH3B South Chatham Rise"/>
    <n v="8"/>
    <n v="1"/>
  </r>
  <r>
    <x v="1"/>
    <s v="TWL"/>
    <s v="ORH"/>
    <x v="125"/>
    <s v="ORH3B East Chatham Rise"/>
    <n v="850"/>
    <n v="2"/>
  </r>
  <r>
    <x v="1"/>
    <s v="TWL"/>
    <s v="ORH"/>
    <x v="125"/>
    <s v="ORH3B South Chatham Rise"/>
    <n v="480"/>
    <n v="1"/>
  </r>
  <r>
    <x v="1"/>
    <s v="TWL"/>
    <s v="ORH"/>
    <x v="180"/>
    <s v="ORH3B East Chatham Rise"/>
    <n v="2"/>
    <n v="1"/>
  </r>
  <r>
    <x v="1"/>
    <s v="TWL"/>
    <s v="ORH"/>
    <x v="127"/>
    <s v="ORH3B East Chatham Rise"/>
    <n v="5"/>
    <n v="2"/>
  </r>
  <r>
    <x v="1"/>
    <s v="TWL"/>
    <s v="ORH"/>
    <x v="129"/>
    <s v="ORH3B East Chatham Rise"/>
    <n v="17"/>
    <n v="1"/>
  </r>
  <r>
    <x v="1"/>
    <s v="TWL"/>
    <s v="ORH"/>
    <x v="129"/>
    <s v="ORH3B South Chatham Rise"/>
    <n v="3"/>
    <n v="1"/>
  </r>
  <r>
    <x v="1"/>
    <s v="TWL"/>
    <s v="ORH"/>
    <x v="131"/>
    <s v="ORH3B East Chatham Rise"/>
    <n v="202"/>
    <n v="2"/>
  </r>
  <r>
    <x v="1"/>
    <s v="TWL"/>
    <s v="ORH"/>
    <x v="133"/>
    <s v="ORH3B East Chatham Rise"/>
    <n v="66863"/>
    <n v="2"/>
  </r>
  <r>
    <x v="1"/>
    <s v="TWL"/>
    <s v="ORH"/>
    <x v="133"/>
    <s v="ORH3B South Chatham Rise"/>
    <n v="98999"/>
    <n v="1"/>
  </r>
  <r>
    <x v="1"/>
    <s v="TWL"/>
    <s v="ORH"/>
    <x v="135"/>
    <s v="ORH3B East Chatham Rise"/>
    <n v="4.4000000000000004"/>
    <n v="1"/>
  </r>
  <r>
    <x v="1"/>
    <s v="TWL"/>
    <s v="ORH"/>
    <x v="137"/>
    <s v="ORH3B East Chatham Rise"/>
    <n v="53"/>
    <n v="1"/>
  </r>
  <r>
    <x v="1"/>
    <s v="TWL"/>
    <s v="ORH"/>
    <x v="139"/>
    <s v="ORH3B East Chatham Rise"/>
    <n v="102"/>
    <n v="2"/>
  </r>
  <r>
    <x v="1"/>
    <s v="TWL"/>
    <s v="ORH"/>
    <x v="141"/>
    <s v="ORH3B East Chatham Rise"/>
    <n v="23"/>
    <n v="1"/>
  </r>
  <r>
    <x v="1"/>
    <s v="TWL"/>
    <s v="ORH"/>
    <x v="143"/>
    <s v="ORH3B East Chatham Rise"/>
    <n v="41"/>
    <n v="1"/>
  </r>
  <r>
    <x v="1"/>
    <s v="TWL"/>
    <s v="ORH"/>
    <x v="145"/>
    <s v="ORH3B East Chatham Rise"/>
    <n v="1"/>
    <n v="1"/>
  </r>
  <r>
    <x v="1"/>
    <s v="TWL"/>
    <s v="ORH"/>
    <x v="149"/>
    <s v="ORH3B East Chatham Rise"/>
    <n v="45"/>
    <n v="1"/>
  </r>
  <r>
    <x v="1"/>
    <s v="TWL"/>
    <s v="ORH"/>
    <x v="150"/>
    <s v="ORH3B East Chatham Rise"/>
    <n v="412"/>
    <n v="1"/>
  </r>
  <r>
    <x v="1"/>
    <s v="TWL"/>
    <s v="ORH"/>
    <x v="151"/>
    <s v="ORH3B East Chatham Rise"/>
    <n v="3424"/>
    <n v="2"/>
  </r>
  <r>
    <x v="1"/>
    <s v="TWL"/>
    <s v="ORH"/>
    <x v="151"/>
    <s v="ORH3B South Chatham Rise"/>
    <n v="16"/>
    <n v="1"/>
  </r>
  <r>
    <x v="1"/>
    <s v="TWL"/>
    <s v="ORH"/>
    <x v="181"/>
    <s v="ORH3B East Chatham Rise"/>
    <n v="8"/>
    <n v="1"/>
  </r>
  <r>
    <x v="2"/>
    <s v="TWL"/>
    <s v="ORH"/>
    <x v="5"/>
    <s v="ORH3B East Chatham Rise"/>
    <n v="131"/>
    <n v="1"/>
  </r>
  <r>
    <x v="2"/>
    <s v="TWL"/>
    <s v="ORH"/>
    <x v="6"/>
    <s v="ORH3B East Chatham Rise"/>
    <n v="18"/>
    <n v="1"/>
  </r>
  <r>
    <x v="2"/>
    <s v="TWL"/>
    <s v="ORH"/>
    <x v="7"/>
    <s v="ORH3B East Chatham Rise"/>
    <n v="46"/>
    <n v="1"/>
  </r>
  <r>
    <x v="2"/>
    <s v="TWL"/>
    <s v="ORH"/>
    <x v="13"/>
    <s v="ORH3B East Chatham Rise"/>
    <n v="2916"/>
    <n v="1"/>
  </r>
  <r>
    <x v="2"/>
    <s v="TWL"/>
    <s v="ORH"/>
    <x v="14"/>
    <s v="ORH3B East Chatham Rise"/>
    <n v="10"/>
    <n v="1"/>
  </r>
  <r>
    <x v="2"/>
    <s v="TWL"/>
    <s v="ORH"/>
    <x v="18"/>
    <s v="ORH3B East Chatham Rise"/>
    <n v="8"/>
    <n v="1"/>
  </r>
  <r>
    <x v="2"/>
    <s v="TWL"/>
    <s v="ORH"/>
    <x v="20"/>
    <s v="ORH3B East Chatham Rise"/>
    <n v="20"/>
    <n v="1"/>
  </r>
  <r>
    <x v="2"/>
    <s v="TWL"/>
    <s v="ORH"/>
    <x v="162"/>
    <s v="ORH3B East Chatham Rise"/>
    <n v="1301"/>
    <n v="1"/>
  </r>
  <r>
    <x v="2"/>
    <s v="TWL"/>
    <s v="ORH"/>
    <x v="52"/>
    <s v="ORH3B East Chatham Rise"/>
    <n v="1"/>
    <n v="1"/>
  </r>
  <r>
    <x v="2"/>
    <s v="TWL"/>
    <s v="ORH"/>
    <x v="65"/>
    <s v="ORH3B East Chatham Rise"/>
    <n v="12"/>
    <n v="1"/>
  </r>
  <r>
    <x v="2"/>
    <s v="TWL"/>
    <s v="ORH"/>
    <x v="67"/>
    <s v="ORH3B East Chatham Rise"/>
    <n v="136"/>
    <n v="1"/>
  </r>
  <r>
    <x v="2"/>
    <s v="TWL"/>
    <s v="ORH"/>
    <x v="182"/>
    <s v="ORH3B East Chatham Rise"/>
    <n v="8"/>
    <n v="1"/>
  </r>
  <r>
    <x v="2"/>
    <s v="TWL"/>
    <s v="ORH"/>
    <x v="70"/>
    <s v="ORH3B East Chatham Rise"/>
    <n v="712"/>
    <n v="2"/>
  </r>
  <r>
    <x v="2"/>
    <s v="TWL"/>
    <s v="ORH"/>
    <x v="75"/>
    <s v="ORH3B East Chatham Rise"/>
    <n v="461"/>
    <n v="1"/>
  </r>
  <r>
    <x v="2"/>
    <s v="TWL"/>
    <s v="ORH"/>
    <x v="77"/>
    <s v="ORH3B East Chatham Rise"/>
    <n v="48"/>
    <n v="1"/>
  </r>
  <r>
    <x v="2"/>
    <s v="TWL"/>
    <s v="ORH"/>
    <x v="78"/>
    <s v="ORH3B East Chatham Rise"/>
    <n v="1"/>
    <n v="1"/>
  </r>
  <r>
    <x v="2"/>
    <s v="TWL"/>
    <s v="ORH"/>
    <x v="80"/>
    <s v="ORH3B East Chatham Rise"/>
    <n v="63"/>
    <n v="1"/>
  </r>
  <r>
    <x v="2"/>
    <s v="TWL"/>
    <s v="ORH"/>
    <x v="88"/>
    <s v="ORH3B East Chatham Rise"/>
    <n v="410"/>
    <n v="1"/>
  </r>
  <r>
    <x v="2"/>
    <s v="TWL"/>
    <s v="ORH"/>
    <x v="93"/>
    <s v="ORH3B East Chatham Rise"/>
    <n v="1"/>
    <n v="1"/>
  </r>
  <r>
    <x v="2"/>
    <s v="TWL"/>
    <s v="ORH"/>
    <x v="98"/>
    <s v="ORH3B East Chatham Rise"/>
    <n v="468397"/>
    <n v="1"/>
  </r>
  <r>
    <x v="2"/>
    <s v="TWL"/>
    <s v="ORH"/>
    <x v="109"/>
    <s v="ORH3B East Chatham Rise"/>
    <n v="311"/>
    <n v="1"/>
  </r>
  <r>
    <x v="2"/>
    <s v="TWL"/>
    <s v="ORH"/>
    <x v="110"/>
    <s v="ORH3B East Chatham Rise"/>
    <n v="35"/>
    <n v="1"/>
  </r>
  <r>
    <x v="2"/>
    <s v="TWL"/>
    <s v="ORH"/>
    <x v="111"/>
    <s v="ORH3B East Chatham Rise"/>
    <n v="3"/>
    <n v="1"/>
  </r>
  <r>
    <x v="2"/>
    <s v="TWL"/>
    <s v="ORH"/>
    <x v="113"/>
    <s v="ORH3B East Chatham Rise"/>
    <n v="1283"/>
    <n v="1"/>
  </r>
  <r>
    <x v="2"/>
    <s v="TWL"/>
    <s v="ORH"/>
    <x v="121"/>
    <s v="ORH3B East Chatham Rise"/>
    <n v="23"/>
    <n v="1"/>
  </r>
  <r>
    <x v="2"/>
    <s v="TWL"/>
    <s v="ORH"/>
    <x v="124"/>
    <s v="ORH3B East Chatham Rise"/>
    <n v="815"/>
    <n v="1"/>
  </r>
  <r>
    <x v="2"/>
    <s v="TWL"/>
    <s v="ORH"/>
    <x v="125"/>
    <s v="ORH3B East Chatham Rise"/>
    <n v="508"/>
    <n v="1"/>
  </r>
  <r>
    <x v="2"/>
    <s v="TWL"/>
    <s v="ORH"/>
    <x v="127"/>
    <s v="ORH3B East Chatham Rise"/>
    <n v="14"/>
    <n v="1"/>
  </r>
  <r>
    <x v="2"/>
    <s v="TWL"/>
    <s v="ORH"/>
    <x v="133"/>
    <s v="ORH3B East Chatham Rise"/>
    <n v="102"/>
    <n v="1"/>
  </r>
  <r>
    <x v="2"/>
    <s v="TWL"/>
    <s v="ORH"/>
    <x v="134"/>
    <s v="ORH3B East Chatham Rise"/>
    <n v="6"/>
    <n v="1"/>
  </r>
  <r>
    <x v="2"/>
    <s v="TWL"/>
    <s v="ORH"/>
    <x v="183"/>
    <s v="ORH3B East Chatham Rise"/>
    <n v="4"/>
    <n v="1"/>
  </r>
  <r>
    <x v="2"/>
    <s v="TWL"/>
    <s v="ORH"/>
    <x v="151"/>
    <s v="ORH3B East Chatham Rise"/>
    <n v="440"/>
    <n v="1"/>
  </r>
  <r>
    <x v="2"/>
    <s v="TWL"/>
    <s v="ORH"/>
    <x v="184"/>
    <s v="ORH3B East Chatham Rise"/>
    <n v="2"/>
    <n v="1"/>
  </r>
  <r>
    <x v="3"/>
    <s v="TWL"/>
    <s v="ORH"/>
    <x v="0"/>
    <s v="ORH3B East Chatham Rise"/>
    <n v="2.7"/>
    <n v="3"/>
  </r>
  <r>
    <x v="3"/>
    <s v="TWL"/>
    <s v="ORH"/>
    <x v="185"/>
    <s v="ORH3B East Chatham Rise"/>
    <n v="40"/>
    <n v="2"/>
  </r>
  <r>
    <x v="3"/>
    <s v="TWL"/>
    <s v="ORH"/>
    <x v="2"/>
    <s v="ORH3B East Chatham Rise"/>
    <n v="16"/>
    <n v="2"/>
  </r>
  <r>
    <x v="3"/>
    <s v="TWL"/>
    <s v="ORH"/>
    <x v="2"/>
    <s v="ORH3B South Chatham Rise"/>
    <n v="44"/>
    <n v="2"/>
  </r>
  <r>
    <x v="3"/>
    <s v="TWL"/>
    <s v="ORH"/>
    <x v="3"/>
    <s v="ORH3B East Chatham Rise"/>
    <n v="226"/>
    <n v="3"/>
  </r>
  <r>
    <x v="3"/>
    <s v="TWL"/>
    <s v="ORH"/>
    <x v="3"/>
    <s v="ORH3B South Chatham Rise"/>
    <n v="22"/>
    <n v="1"/>
  </r>
  <r>
    <x v="3"/>
    <s v="TWL"/>
    <s v="ORH"/>
    <x v="186"/>
    <s v="ORH3B East Chatham Rise"/>
    <n v="2"/>
    <n v="1"/>
  </r>
  <r>
    <x v="3"/>
    <s v="TWL"/>
    <s v="ORH"/>
    <x v="5"/>
    <s v="ORH3B East Chatham Rise"/>
    <n v="1528"/>
    <n v="4"/>
  </r>
  <r>
    <x v="3"/>
    <s v="TWL"/>
    <s v="ORH"/>
    <x v="5"/>
    <s v="ORH3B South Chatham Rise"/>
    <n v="72"/>
    <n v="2"/>
  </r>
  <r>
    <x v="3"/>
    <s v="TWL"/>
    <s v="ORH"/>
    <x v="187"/>
    <s v="ORH3B East Chatham Rise"/>
    <n v="17"/>
    <n v="2"/>
  </r>
  <r>
    <x v="3"/>
    <s v="TWL"/>
    <s v="ORH"/>
    <x v="187"/>
    <s v="ORH3B South Chatham Rise"/>
    <n v="2"/>
    <n v="1"/>
  </r>
  <r>
    <x v="3"/>
    <s v="TWL"/>
    <s v="ORH"/>
    <x v="188"/>
    <s v="ORH3B East Chatham Rise"/>
    <n v="1"/>
    <n v="1"/>
  </r>
  <r>
    <x v="3"/>
    <s v="TWL"/>
    <s v="ORH"/>
    <x v="189"/>
    <s v="ORH3B East Chatham Rise"/>
    <n v="2"/>
    <n v="1"/>
  </r>
  <r>
    <x v="3"/>
    <s v="TWL"/>
    <s v="ORH"/>
    <x v="6"/>
    <s v="ORH3B East Chatham Rise"/>
    <n v="87"/>
    <n v="1"/>
  </r>
  <r>
    <x v="3"/>
    <s v="TWL"/>
    <s v="ORH"/>
    <x v="7"/>
    <s v="ORH3B East Chatham Rise"/>
    <n v="6265"/>
    <n v="3"/>
  </r>
  <r>
    <x v="3"/>
    <s v="TWL"/>
    <s v="ORH"/>
    <x v="7"/>
    <s v="ORH3B South Chatham Rise"/>
    <n v="8634"/>
    <n v="2"/>
  </r>
  <r>
    <x v="3"/>
    <s v="TWL"/>
    <s v="ORH"/>
    <x v="155"/>
    <s v="ORH3B East Chatham Rise"/>
    <n v="0.4"/>
    <n v="1"/>
  </r>
  <r>
    <x v="3"/>
    <s v="TWL"/>
    <s v="ORH"/>
    <x v="8"/>
    <s v="ORH3B East Chatham Rise"/>
    <n v="2844"/>
    <n v="4"/>
  </r>
  <r>
    <x v="3"/>
    <s v="TWL"/>
    <s v="ORH"/>
    <x v="8"/>
    <s v="ORH3B South Chatham Rise"/>
    <n v="1442"/>
    <n v="1"/>
  </r>
  <r>
    <x v="3"/>
    <s v="TWL"/>
    <s v="ORH"/>
    <x v="9"/>
    <s v="ORH3B East Chatham Rise"/>
    <n v="1"/>
    <n v="1"/>
  </r>
  <r>
    <x v="3"/>
    <s v="TWL"/>
    <s v="ORH"/>
    <x v="11"/>
    <s v="ORH3B East Chatham Rise"/>
    <n v="5"/>
    <n v="1"/>
  </r>
  <r>
    <x v="3"/>
    <s v="TWL"/>
    <s v="ORH"/>
    <x v="13"/>
    <s v="ORH3B East Chatham Rise"/>
    <n v="60"/>
    <n v="1"/>
  </r>
  <r>
    <x v="3"/>
    <s v="TWL"/>
    <s v="ORH"/>
    <x v="13"/>
    <s v="ORH3B South Chatham Rise"/>
    <n v="2"/>
    <n v="1"/>
  </r>
  <r>
    <x v="3"/>
    <s v="TWL"/>
    <s v="ORH"/>
    <x v="14"/>
    <s v="ORH3B East Chatham Rise"/>
    <n v="637"/>
    <n v="2"/>
  </r>
  <r>
    <x v="3"/>
    <s v="TWL"/>
    <s v="ORH"/>
    <x v="190"/>
    <s v="ORH3B East Chatham Rise"/>
    <n v="0.2"/>
    <n v="1"/>
  </r>
  <r>
    <x v="3"/>
    <s v="TWL"/>
    <s v="ORH"/>
    <x v="159"/>
    <s v="ORH3B East Chatham Rise"/>
    <n v="0.8"/>
    <n v="1"/>
  </r>
  <r>
    <x v="3"/>
    <s v="TWL"/>
    <s v="ORH"/>
    <x v="159"/>
    <s v="ORH3B South Chatham Rise"/>
    <n v="6"/>
    <n v="1"/>
  </r>
  <r>
    <x v="3"/>
    <s v="TWL"/>
    <s v="ORH"/>
    <x v="18"/>
    <s v="ORH3B East Chatham Rise"/>
    <n v="283"/>
    <n v="2"/>
  </r>
  <r>
    <x v="3"/>
    <s v="TWL"/>
    <s v="ORH"/>
    <x v="18"/>
    <s v="ORH3B South Chatham Rise"/>
    <n v="2"/>
    <n v="1"/>
  </r>
  <r>
    <x v="3"/>
    <s v="TWL"/>
    <s v="ORH"/>
    <x v="20"/>
    <s v="ORH3B East Chatham Rise"/>
    <n v="124"/>
    <n v="3"/>
  </r>
  <r>
    <x v="3"/>
    <s v="TWL"/>
    <s v="ORH"/>
    <x v="20"/>
    <s v="ORH3B South Chatham Rise"/>
    <n v="16"/>
    <n v="2"/>
  </r>
  <r>
    <x v="3"/>
    <s v="TWL"/>
    <s v="ORH"/>
    <x v="21"/>
    <s v="ORH3B East Chatham Rise"/>
    <n v="39"/>
    <n v="1"/>
  </r>
  <r>
    <x v="3"/>
    <s v="TWL"/>
    <s v="ORH"/>
    <x v="22"/>
    <s v="ORH3B East Chatham Rise"/>
    <n v="106"/>
    <n v="4"/>
  </r>
  <r>
    <x v="3"/>
    <s v="TWL"/>
    <s v="ORH"/>
    <x v="191"/>
    <s v="ORH3B East Chatham Rise"/>
    <n v="10"/>
    <n v="1"/>
  </r>
  <r>
    <x v="3"/>
    <s v="TWL"/>
    <s v="ORH"/>
    <x v="29"/>
    <s v="ORH3B East Chatham Rise"/>
    <n v="1"/>
    <n v="2"/>
  </r>
  <r>
    <x v="3"/>
    <s v="TWL"/>
    <s v="ORH"/>
    <x v="32"/>
    <s v="ORH3B East Chatham Rise"/>
    <n v="65"/>
    <n v="1"/>
  </r>
  <r>
    <x v="3"/>
    <s v="TWL"/>
    <s v="ORH"/>
    <x v="33"/>
    <s v="ORH3B East Chatham Rise"/>
    <n v="10.8"/>
    <n v="2"/>
  </r>
  <r>
    <x v="3"/>
    <s v="TWL"/>
    <s v="ORH"/>
    <x v="35"/>
    <s v="ORH3B East Chatham Rise"/>
    <n v="44"/>
    <n v="2"/>
  </r>
  <r>
    <x v="3"/>
    <s v="TWL"/>
    <s v="ORH"/>
    <x v="161"/>
    <s v="ORH3B East Chatham Rise"/>
    <n v="0.3"/>
    <n v="1"/>
  </r>
  <r>
    <x v="3"/>
    <s v="TWL"/>
    <s v="ORH"/>
    <x v="39"/>
    <s v="ORH3B East Chatham Rise"/>
    <n v="822"/>
    <n v="5"/>
  </r>
  <r>
    <x v="3"/>
    <s v="TWL"/>
    <s v="ORH"/>
    <x v="39"/>
    <s v="ORH3B South Chatham Rise"/>
    <n v="231"/>
    <n v="1"/>
  </r>
  <r>
    <x v="3"/>
    <s v="TWL"/>
    <s v="ORH"/>
    <x v="192"/>
    <s v="ORH3B East Chatham Rise"/>
    <n v="1"/>
    <n v="1"/>
  </r>
  <r>
    <x v="3"/>
    <s v="TWL"/>
    <s v="ORH"/>
    <x v="193"/>
    <s v="ORH3B East Chatham Rise"/>
    <n v="0.2"/>
    <n v="1"/>
  </r>
  <r>
    <x v="3"/>
    <s v="TWL"/>
    <s v="ORH"/>
    <x v="194"/>
    <s v="ORH3B East Chatham Rise"/>
    <n v="131"/>
    <n v="1"/>
  </r>
  <r>
    <x v="3"/>
    <s v="TWL"/>
    <s v="ORH"/>
    <x v="43"/>
    <s v="ORH3B East Chatham Rise"/>
    <n v="31"/>
    <n v="2"/>
  </r>
  <r>
    <x v="3"/>
    <s v="TWL"/>
    <s v="ORH"/>
    <x v="44"/>
    <s v="ORH3B East Chatham Rise"/>
    <n v="1217"/>
    <n v="4"/>
  </r>
  <r>
    <x v="3"/>
    <s v="TWL"/>
    <s v="ORH"/>
    <x v="44"/>
    <s v="ORH3B South Chatham Rise"/>
    <n v="561"/>
    <n v="1"/>
  </r>
  <r>
    <x v="3"/>
    <s v="TWL"/>
    <s v="ORH"/>
    <x v="195"/>
    <s v="ORH3B East Chatham Rise"/>
    <n v="13"/>
    <n v="1"/>
  </r>
  <r>
    <x v="3"/>
    <s v="TWL"/>
    <s v="ORH"/>
    <x v="48"/>
    <s v="ORH3B East Chatham Rise"/>
    <n v="17"/>
    <n v="1"/>
  </r>
  <r>
    <x v="3"/>
    <s v="TWL"/>
    <s v="ORH"/>
    <x v="162"/>
    <s v="ORH3B East Chatham Rise"/>
    <n v="3268"/>
    <n v="2"/>
  </r>
  <r>
    <x v="3"/>
    <s v="TWL"/>
    <s v="ORH"/>
    <x v="162"/>
    <s v="ORH3B South Chatham Rise"/>
    <n v="1837"/>
    <n v="2"/>
  </r>
  <r>
    <x v="3"/>
    <s v="TWL"/>
    <s v="ORH"/>
    <x v="50"/>
    <s v="ORH3B East Chatham Rise"/>
    <n v="2"/>
    <n v="1"/>
  </r>
  <r>
    <x v="3"/>
    <s v="TWL"/>
    <s v="ORH"/>
    <x v="52"/>
    <s v="ORH3B East Chatham Rise"/>
    <n v="3"/>
    <n v="1"/>
  </r>
  <r>
    <x v="3"/>
    <s v="TWL"/>
    <s v="ORH"/>
    <x v="52"/>
    <s v="ORH3B South Chatham Rise"/>
    <n v="2"/>
    <n v="1"/>
  </r>
  <r>
    <x v="3"/>
    <s v="TWL"/>
    <s v="ORH"/>
    <x v="54"/>
    <s v="ORH3B East Chatham Rise"/>
    <n v="12"/>
    <n v="2"/>
  </r>
  <r>
    <x v="3"/>
    <s v="TWL"/>
    <s v="ORH"/>
    <x v="55"/>
    <s v="ORH3B East Chatham Rise"/>
    <n v="1751"/>
    <n v="4"/>
  </r>
  <r>
    <x v="3"/>
    <s v="TWL"/>
    <s v="ORH"/>
    <x v="55"/>
    <s v="ORH3B South Chatham Rise"/>
    <n v="1464"/>
    <n v="2"/>
  </r>
  <r>
    <x v="3"/>
    <s v="TWL"/>
    <s v="ORH"/>
    <x v="56"/>
    <s v="ORH3B East Chatham Rise"/>
    <n v="24"/>
    <n v="2"/>
  </r>
  <r>
    <x v="3"/>
    <s v="TWL"/>
    <s v="ORH"/>
    <x v="56"/>
    <s v="ORH3B South Chatham Rise"/>
    <n v="10"/>
    <n v="1"/>
  </r>
  <r>
    <x v="3"/>
    <s v="TWL"/>
    <s v="ORH"/>
    <x v="58"/>
    <s v="ORH3B East Chatham Rise"/>
    <n v="0"/>
    <n v="1"/>
  </r>
  <r>
    <x v="3"/>
    <s v="TWL"/>
    <s v="ORH"/>
    <x v="60"/>
    <s v="ORH3B East Chatham Rise"/>
    <n v="1"/>
    <n v="1"/>
  </r>
  <r>
    <x v="3"/>
    <s v="TWL"/>
    <s v="ORH"/>
    <x v="60"/>
    <s v="ORH3B South Chatham Rise"/>
    <n v="16"/>
    <n v="1"/>
  </r>
  <r>
    <x v="3"/>
    <s v="TWL"/>
    <s v="ORH"/>
    <x v="61"/>
    <s v="ORH3B East Chatham Rise"/>
    <n v="180.6"/>
    <n v="2"/>
  </r>
  <r>
    <x v="3"/>
    <s v="TWL"/>
    <s v="ORH"/>
    <x v="62"/>
    <s v="ORH3B East Chatham Rise"/>
    <n v="1.8"/>
    <n v="2"/>
  </r>
  <r>
    <x v="3"/>
    <s v="TWL"/>
    <s v="ORH"/>
    <x v="63"/>
    <s v="ORH3B East Chatham Rise"/>
    <n v="4"/>
    <n v="2"/>
  </r>
  <r>
    <x v="3"/>
    <s v="TWL"/>
    <s v="ORH"/>
    <x v="64"/>
    <s v="ORH3B East Chatham Rise"/>
    <n v="22"/>
    <n v="2"/>
  </r>
  <r>
    <x v="3"/>
    <s v="TWL"/>
    <s v="ORH"/>
    <x v="65"/>
    <s v="ORH3B East Chatham Rise"/>
    <n v="699"/>
    <n v="4"/>
  </r>
  <r>
    <x v="3"/>
    <s v="TWL"/>
    <s v="ORH"/>
    <x v="65"/>
    <s v="ORH3B South Chatham Rise"/>
    <n v="10"/>
    <n v="1"/>
  </r>
  <r>
    <x v="3"/>
    <s v="TWL"/>
    <s v="ORH"/>
    <x v="67"/>
    <s v="ORH3B East Chatham Rise"/>
    <n v="731"/>
    <n v="3"/>
  </r>
  <r>
    <x v="3"/>
    <s v="TWL"/>
    <s v="ORH"/>
    <x v="196"/>
    <s v="ORH3B East Chatham Rise"/>
    <n v="1"/>
    <n v="1"/>
  </r>
  <r>
    <x v="3"/>
    <s v="TWL"/>
    <s v="ORH"/>
    <x v="69"/>
    <s v="ORH3B East Chatham Rise"/>
    <n v="6654"/>
    <n v="3"/>
  </r>
  <r>
    <x v="3"/>
    <s v="TWL"/>
    <s v="ORH"/>
    <x v="69"/>
    <s v="ORH3B South Chatham Rise"/>
    <n v="91"/>
    <n v="1"/>
  </r>
  <r>
    <x v="3"/>
    <s v="TWL"/>
    <s v="ORH"/>
    <x v="70"/>
    <s v="ORH3B East Chatham Rise"/>
    <n v="10407"/>
    <n v="5"/>
  </r>
  <r>
    <x v="3"/>
    <s v="TWL"/>
    <s v="ORH"/>
    <x v="70"/>
    <s v="ORH3B South Chatham Rise"/>
    <n v="2315"/>
    <n v="2"/>
  </r>
  <r>
    <x v="3"/>
    <s v="TWL"/>
    <s v="ORH"/>
    <x v="71"/>
    <s v="ORH3B East Chatham Rise"/>
    <n v="48"/>
    <n v="2"/>
  </r>
  <r>
    <x v="3"/>
    <s v="TWL"/>
    <s v="ORH"/>
    <x v="72"/>
    <s v="ORH3B East Chatham Rise"/>
    <n v="0.1"/>
    <n v="1"/>
  </r>
  <r>
    <x v="3"/>
    <s v="TWL"/>
    <s v="ORH"/>
    <x v="168"/>
    <s v="ORH3B East Chatham Rise"/>
    <n v="2"/>
    <n v="1"/>
  </r>
  <r>
    <x v="3"/>
    <s v="TWL"/>
    <s v="ORH"/>
    <x v="169"/>
    <s v="ORH3B East Chatham Rise"/>
    <n v="20"/>
    <n v="3"/>
  </r>
  <r>
    <x v="3"/>
    <s v="TWL"/>
    <s v="ORH"/>
    <x v="169"/>
    <s v="ORH3B South Chatham Rise"/>
    <n v="2"/>
    <n v="1"/>
  </r>
  <r>
    <x v="3"/>
    <s v="TWL"/>
    <s v="ORH"/>
    <x v="74"/>
    <s v="ORH3B East Chatham Rise"/>
    <n v="0.1"/>
    <n v="1"/>
  </r>
  <r>
    <x v="3"/>
    <s v="TWL"/>
    <s v="ORH"/>
    <x v="75"/>
    <s v="ORH3B East Chatham Rise"/>
    <n v="1222"/>
    <n v="4"/>
  </r>
  <r>
    <x v="3"/>
    <s v="TWL"/>
    <s v="ORH"/>
    <x v="75"/>
    <s v="ORH3B South Chatham Rise"/>
    <n v="2"/>
    <n v="1"/>
  </r>
  <r>
    <x v="3"/>
    <s v="TWL"/>
    <s v="ORH"/>
    <x v="197"/>
    <s v="ORH3B East Chatham Rise"/>
    <n v="8"/>
    <n v="3"/>
  </r>
  <r>
    <x v="3"/>
    <s v="TWL"/>
    <s v="ORH"/>
    <x v="76"/>
    <s v="ORH3B East Chatham Rise"/>
    <n v="2"/>
    <n v="1"/>
  </r>
  <r>
    <x v="3"/>
    <s v="TWL"/>
    <s v="ORH"/>
    <x v="198"/>
    <s v="ORH3B East Chatham Rise"/>
    <n v="1"/>
    <n v="1"/>
  </r>
  <r>
    <x v="3"/>
    <s v="TWL"/>
    <s v="ORH"/>
    <x v="77"/>
    <s v="ORH3B East Chatham Rise"/>
    <n v="1180"/>
    <n v="5"/>
  </r>
  <r>
    <x v="3"/>
    <s v="TWL"/>
    <s v="ORH"/>
    <x v="77"/>
    <s v="ORH3B South Chatham Rise"/>
    <n v="24"/>
    <n v="2"/>
  </r>
  <r>
    <x v="3"/>
    <s v="TWL"/>
    <s v="ORH"/>
    <x v="78"/>
    <s v="ORH3B East Chatham Rise"/>
    <n v="18"/>
    <n v="1"/>
  </r>
  <r>
    <x v="3"/>
    <s v="TWL"/>
    <s v="ORH"/>
    <x v="78"/>
    <s v="ORH3B South Chatham Rise"/>
    <n v="3"/>
    <n v="1"/>
  </r>
  <r>
    <x v="3"/>
    <s v="TWL"/>
    <s v="ORH"/>
    <x v="79"/>
    <s v="ORH3B East Chatham Rise"/>
    <n v="99"/>
    <n v="2"/>
  </r>
  <r>
    <x v="3"/>
    <s v="TWL"/>
    <s v="ORH"/>
    <x v="199"/>
    <s v="ORH3B South Chatham Rise"/>
    <n v="1"/>
    <n v="1"/>
  </r>
  <r>
    <x v="3"/>
    <s v="TWL"/>
    <s v="ORH"/>
    <x v="80"/>
    <s v="ORH3B East Chatham Rise"/>
    <n v="113"/>
    <n v="2"/>
  </r>
  <r>
    <x v="3"/>
    <s v="TWL"/>
    <s v="ORH"/>
    <x v="80"/>
    <s v="ORH3B South Chatham Rise"/>
    <n v="3"/>
    <n v="1"/>
  </r>
  <r>
    <x v="3"/>
    <s v="TWL"/>
    <s v="ORH"/>
    <x v="171"/>
    <s v="ORH3B East Chatham Rise"/>
    <n v="1"/>
    <n v="1"/>
  </r>
  <r>
    <x v="3"/>
    <s v="TWL"/>
    <s v="ORH"/>
    <x v="85"/>
    <s v="ORH3B East Chatham Rise"/>
    <n v="8"/>
    <n v="3"/>
  </r>
  <r>
    <x v="3"/>
    <s v="TWL"/>
    <s v="ORH"/>
    <x v="200"/>
    <s v="ORH3B East Chatham Rise"/>
    <n v="1"/>
    <n v="1"/>
  </r>
  <r>
    <x v="3"/>
    <s v="TWL"/>
    <s v="ORH"/>
    <x v="201"/>
    <s v="ORH3B East Chatham Rise"/>
    <n v="3"/>
    <n v="1"/>
  </r>
  <r>
    <x v="3"/>
    <s v="TWL"/>
    <s v="ORH"/>
    <x v="88"/>
    <s v="ORH3B East Chatham Rise"/>
    <n v="4423"/>
    <n v="2"/>
  </r>
  <r>
    <x v="3"/>
    <s v="TWL"/>
    <s v="ORH"/>
    <x v="88"/>
    <s v="ORH3B South Chatham Rise"/>
    <n v="135"/>
    <n v="2"/>
  </r>
  <r>
    <x v="3"/>
    <s v="TWL"/>
    <s v="ORH"/>
    <x v="202"/>
    <s v="ORH3B East Chatham Rise"/>
    <n v="15"/>
    <n v="1"/>
  </r>
  <r>
    <x v="3"/>
    <s v="TWL"/>
    <s v="ORH"/>
    <x v="203"/>
    <s v="ORH3B East Chatham Rise"/>
    <n v="1"/>
    <n v="1"/>
  </r>
  <r>
    <x v="3"/>
    <s v="TWL"/>
    <s v="ORH"/>
    <x v="91"/>
    <s v="ORH3B East Chatham Rise"/>
    <n v="29"/>
    <n v="1"/>
  </r>
  <r>
    <x v="3"/>
    <s v="TWL"/>
    <s v="ORH"/>
    <x v="93"/>
    <s v="ORH3B East Chatham Rise"/>
    <n v="2"/>
    <n v="1"/>
  </r>
  <r>
    <x v="3"/>
    <s v="TWL"/>
    <s v="ORH"/>
    <x v="95"/>
    <s v="ORH3B East Chatham Rise"/>
    <n v="334.5"/>
    <n v="2"/>
  </r>
  <r>
    <x v="3"/>
    <s v="TWL"/>
    <s v="ORH"/>
    <x v="95"/>
    <s v="ORH3B South Chatham Rise"/>
    <n v="0.5"/>
    <n v="1"/>
  </r>
  <r>
    <x v="3"/>
    <s v="TWL"/>
    <s v="ORH"/>
    <x v="97"/>
    <s v="ORH3B East Chatham Rise"/>
    <n v="3"/>
    <n v="1"/>
  </r>
  <r>
    <x v="3"/>
    <s v="TWL"/>
    <s v="ORH"/>
    <x v="98"/>
    <s v="ORH3B East Chatham Rise"/>
    <n v="1979618"/>
    <n v="5"/>
  </r>
  <r>
    <x v="3"/>
    <s v="TWL"/>
    <s v="ORH"/>
    <x v="98"/>
    <s v="ORH3B South Chatham Rise"/>
    <n v="96573"/>
    <n v="2"/>
  </r>
  <r>
    <x v="3"/>
    <s v="TWL"/>
    <s v="ORH"/>
    <x v="99"/>
    <s v="ORH3B East Chatham Rise"/>
    <n v="4982"/>
    <n v="4"/>
  </r>
  <r>
    <x v="3"/>
    <s v="TWL"/>
    <s v="ORH"/>
    <x v="99"/>
    <s v="ORH3B South Chatham Rise"/>
    <n v="2046"/>
    <n v="1"/>
  </r>
  <r>
    <x v="3"/>
    <s v="TWL"/>
    <s v="ORH"/>
    <x v="100"/>
    <s v="ORH3B East Chatham Rise"/>
    <n v="114"/>
    <n v="2"/>
  </r>
  <r>
    <x v="3"/>
    <s v="TWL"/>
    <s v="ORH"/>
    <x v="100"/>
    <s v="ORH3B South Chatham Rise"/>
    <n v="1"/>
    <n v="1"/>
  </r>
  <r>
    <x v="3"/>
    <s v="TWL"/>
    <s v="ORH"/>
    <x v="102"/>
    <s v="ORH3B East Chatham Rise"/>
    <n v="1"/>
    <n v="1"/>
  </r>
  <r>
    <x v="3"/>
    <s v="TWL"/>
    <s v="ORH"/>
    <x v="102"/>
    <s v="ORH3B South Chatham Rise"/>
    <n v="1"/>
    <n v="1"/>
  </r>
  <r>
    <x v="3"/>
    <s v="TWL"/>
    <s v="ORH"/>
    <x v="103"/>
    <s v="ORH3B East Chatham Rise"/>
    <n v="1"/>
    <n v="1"/>
  </r>
  <r>
    <x v="3"/>
    <s v="TWL"/>
    <s v="ORH"/>
    <x v="104"/>
    <s v="ORH3B East Chatham Rise"/>
    <n v="911"/>
    <n v="2"/>
  </r>
  <r>
    <x v="3"/>
    <s v="TWL"/>
    <s v="ORH"/>
    <x v="104"/>
    <s v="ORH3B South Chatham Rise"/>
    <n v="459"/>
    <n v="1"/>
  </r>
  <r>
    <x v="3"/>
    <s v="TWL"/>
    <s v="ORH"/>
    <x v="106"/>
    <s v="ORH3B East Chatham Rise"/>
    <n v="84"/>
    <n v="2"/>
  </r>
  <r>
    <x v="3"/>
    <s v="TWL"/>
    <s v="ORH"/>
    <x v="176"/>
    <s v="ORH3B East Chatham Rise"/>
    <n v="5"/>
    <n v="2"/>
  </r>
  <r>
    <x v="3"/>
    <s v="TWL"/>
    <s v="ORH"/>
    <x v="108"/>
    <s v="ORH3B East Chatham Rise"/>
    <n v="1"/>
    <n v="1"/>
  </r>
  <r>
    <x v="3"/>
    <s v="TWL"/>
    <s v="ORH"/>
    <x v="109"/>
    <s v="ORH3B East Chatham Rise"/>
    <n v="2902"/>
    <n v="5"/>
  </r>
  <r>
    <x v="3"/>
    <s v="TWL"/>
    <s v="ORH"/>
    <x v="109"/>
    <s v="ORH3B South Chatham Rise"/>
    <n v="44"/>
    <n v="2"/>
  </r>
  <r>
    <x v="3"/>
    <s v="TWL"/>
    <s v="ORH"/>
    <x v="112"/>
    <s v="ORH3B East Chatham Rise"/>
    <n v="365"/>
    <n v="3"/>
  </r>
  <r>
    <x v="3"/>
    <s v="TWL"/>
    <s v="ORH"/>
    <x v="113"/>
    <s v="ORH3B East Chatham Rise"/>
    <n v="13466"/>
    <n v="4"/>
  </r>
  <r>
    <x v="3"/>
    <s v="TWL"/>
    <s v="ORH"/>
    <x v="113"/>
    <s v="ORH3B South Chatham Rise"/>
    <n v="43"/>
    <n v="1"/>
  </r>
  <r>
    <x v="3"/>
    <s v="TWL"/>
    <s v="ORH"/>
    <x v="114"/>
    <s v="ORH3B East Chatham Rise"/>
    <n v="426.6"/>
    <n v="5"/>
  </r>
  <r>
    <x v="3"/>
    <s v="TWL"/>
    <s v="ORH"/>
    <x v="114"/>
    <s v="ORH3B South Chatham Rise"/>
    <n v="40"/>
    <n v="1"/>
  </r>
  <r>
    <x v="3"/>
    <s v="TWL"/>
    <s v="ORH"/>
    <x v="178"/>
    <s v="ORH3B East Chatham Rise"/>
    <n v="6"/>
    <n v="1"/>
  </r>
  <r>
    <x v="3"/>
    <s v="TWL"/>
    <s v="ORH"/>
    <x v="115"/>
    <s v="ORH3B East Chatham Rise"/>
    <n v="12"/>
    <n v="1"/>
  </r>
  <r>
    <x v="3"/>
    <s v="TWL"/>
    <s v="ORH"/>
    <x v="115"/>
    <s v="ORH3B South Chatham Rise"/>
    <n v="1"/>
    <n v="1"/>
  </r>
  <r>
    <x v="3"/>
    <s v="TWL"/>
    <s v="ORH"/>
    <x v="117"/>
    <s v="ORH3B East Chatham Rise"/>
    <n v="4"/>
    <n v="1"/>
  </r>
  <r>
    <x v="3"/>
    <s v="TWL"/>
    <s v="ORH"/>
    <x v="120"/>
    <s v="ORH3B East Chatham Rise"/>
    <n v="48"/>
    <n v="4"/>
  </r>
  <r>
    <x v="3"/>
    <s v="TWL"/>
    <s v="ORH"/>
    <x v="120"/>
    <s v="ORH3B South Chatham Rise"/>
    <n v="1"/>
    <n v="1"/>
  </r>
  <r>
    <x v="3"/>
    <s v="TWL"/>
    <s v="ORH"/>
    <x v="121"/>
    <s v="ORH3B East Chatham Rise"/>
    <n v="6080"/>
    <n v="4"/>
  </r>
  <r>
    <x v="3"/>
    <s v="TWL"/>
    <s v="ORH"/>
    <x v="121"/>
    <s v="ORH3B South Chatham Rise"/>
    <n v="47"/>
    <n v="1"/>
  </r>
  <r>
    <x v="3"/>
    <s v="TWL"/>
    <s v="ORH"/>
    <x v="123"/>
    <s v="ORH3B East Chatham Rise"/>
    <n v="790"/>
    <n v="1"/>
  </r>
  <r>
    <x v="3"/>
    <s v="TWL"/>
    <s v="ORH"/>
    <x v="124"/>
    <s v="ORH3B East Chatham Rise"/>
    <n v="4887"/>
    <n v="4"/>
  </r>
  <r>
    <x v="3"/>
    <s v="TWL"/>
    <s v="ORH"/>
    <x v="124"/>
    <s v="ORH3B South Chatham Rise"/>
    <n v="484"/>
    <n v="2"/>
  </r>
  <r>
    <x v="3"/>
    <s v="TWL"/>
    <s v="ORH"/>
    <x v="204"/>
    <s v="ORH3B East Chatham Rise"/>
    <n v="1"/>
    <n v="1"/>
  </r>
  <r>
    <x v="3"/>
    <s v="TWL"/>
    <s v="ORH"/>
    <x v="125"/>
    <s v="ORH3B East Chatham Rise"/>
    <n v="6220"/>
    <n v="5"/>
  </r>
  <r>
    <x v="3"/>
    <s v="TWL"/>
    <s v="ORH"/>
    <x v="125"/>
    <s v="ORH3B South Chatham Rise"/>
    <n v="726"/>
    <n v="2"/>
  </r>
  <r>
    <x v="3"/>
    <s v="TWL"/>
    <s v="ORH"/>
    <x v="126"/>
    <s v="ORH3B South Chatham Rise"/>
    <n v="10"/>
    <n v="1"/>
  </r>
  <r>
    <x v="3"/>
    <s v="TWL"/>
    <s v="ORH"/>
    <x v="127"/>
    <s v="ORH3B East Chatham Rise"/>
    <n v="45"/>
    <n v="2"/>
  </r>
  <r>
    <x v="3"/>
    <s v="TWL"/>
    <s v="ORH"/>
    <x v="127"/>
    <s v="ORH3B South Chatham Rise"/>
    <n v="2"/>
    <n v="1"/>
  </r>
  <r>
    <x v="3"/>
    <s v="TWL"/>
    <s v="ORH"/>
    <x v="205"/>
    <s v="ORH3B East Chatham Rise"/>
    <n v="2"/>
    <n v="1"/>
  </r>
  <r>
    <x v="3"/>
    <s v="TWL"/>
    <s v="ORH"/>
    <x v="129"/>
    <s v="ORH3B East Chatham Rise"/>
    <n v="28"/>
    <n v="2"/>
  </r>
  <r>
    <x v="3"/>
    <s v="TWL"/>
    <s v="ORH"/>
    <x v="129"/>
    <s v="ORH3B South Chatham Rise"/>
    <n v="3"/>
    <n v="1"/>
  </r>
  <r>
    <x v="3"/>
    <s v="TWL"/>
    <s v="ORH"/>
    <x v="131"/>
    <s v="ORH3B East Chatham Rise"/>
    <n v="190"/>
    <n v="2"/>
  </r>
  <r>
    <x v="3"/>
    <s v="TWL"/>
    <s v="ORH"/>
    <x v="132"/>
    <s v="ORH3B East Chatham Rise"/>
    <n v="2375"/>
    <n v="1"/>
  </r>
  <r>
    <x v="3"/>
    <s v="TWL"/>
    <s v="ORH"/>
    <x v="133"/>
    <s v="ORH3B East Chatham Rise"/>
    <n v="61755"/>
    <n v="4"/>
  </r>
  <r>
    <x v="3"/>
    <s v="TWL"/>
    <s v="ORH"/>
    <x v="133"/>
    <s v="ORH3B South Chatham Rise"/>
    <n v="58784"/>
    <n v="2"/>
  </r>
  <r>
    <x v="3"/>
    <s v="TWL"/>
    <s v="ORH"/>
    <x v="135"/>
    <s v="ORH3B East Chatham Rise"/>
    <n v="2"/>
    <n v="1"/>
  </r>
  <r>
    <x v="3"/>
    <s v="TWL"/>
    <s v="ORH"/>
    <x v="137"/>
    <s v="ORH3B East Chatham Rise"/>
    <n v="1"/>
    <n v="1"/>
  </r>
  <r>
    <x v="3"/>
    <s v="TWL"/>
    <s v="ORH"/>
    <x v="137"/>
    <s v="ORH3B South Chatham Rise"/>
    <n v="1"/>
    <n v="1"/>
  </r>
  <r>
    <x v="3"/>
    <s v="TWL"/>
    <s v="ORH"/>
    <x v="206"/>
    <s v="ORH3B East Chatham Rise"/>
    <n v="1"/>
    <n v="1"/>
  </r>
  <r>
    <x v="3"/>
    <s v="TWL"/>
    <s v="ORH"/>
    <x v="138"/>
    <s v="ORH3B East Chatham Rise"/>
    <n v="1"/>
    <n v="1"/>
  </r>
  <r>
    <x v="3"/>
    <s v="TWL"/>
    <s v="ORH"/>
    <x v="139"/>
    <s v="ORH3B East Chatham Rise"/>
    <n v="38"/>
    <n v="2"/>
  </r>
  <r>
    <x v="3"/>
    <s v="TWL"/>
    <s v="ORH"/>
    <x v="207"/>
    <s v="ORH3B East Chatham Rise"/>
    <n v="2"/>
    <n v="1"/>
  </r>
  <r>
    <x v="3"/>
    <s v="TWL"/>
    <s v="ORH"/>
    <x v="140"/>
    <s v="ORH3B East Chatham Rise"/>
    <n v="7"/>
    <n v="1"/>
  </r>
  <r>
    <x v="3"/>
    <s v="TWL"/>
    <s v="ORH"/>
    <x v="143"/>
    <s v="ORH3B East Chatham Rise"/>
    <n v="2"/>
    <n v="1"/>
  </r>
  <r>
    <x v="3"/>
    <s v="TWL"/>
    <s v="ORH"/>
    <x v="208"/>
    <s v="ORH3B East Chatham Rise"/>
    <n v="1.2"/>
    <n v="1"/>
  </r>
  <r>
    <x v="3"/>
    <s v="TWL"/>
    <s v="ORH"/>
    <x v="146"/>
    <s v="ORH3B East Chatham Rise"/>
    <n v="15"/>
    <n v="2"/>
  </r>
  <r>
    <x v="3"/>
    <s v="TWL"/>
    <s v="ORH"/>
    <x v="149"/>
    <s v="ORH3B East Chatham Rise"/>
    <n v="2"/>
    <n v="1"/>
  </r>
  <r>
    <x v="3"/>
    <s v="TWL"/>
    <s v="ORH"/>
    <x v="209"/>
    <s v="ORH3B East Chatham Rise"/>
    <n v="22"/>
    <n v="2"/>
  </r>
  <r>
    <x v="3"/>
    <s v="TWL"/>
    <s v="ORH"/>
    <x v="150"/>
    <s v="ORH3B East Chatham Rise"/>
    <n v="144"/>
    <n v="3"/>
  </r>
  <r>
    <x v="3"/>
    <s v="TWL"/>
    <s v="ORH"/>
    <x v="150"/>
    <s v="ORH3B South Chatham Rise"/>
    <n v="14"/>
    <n v="1"/>
  </r>
  <r>
    <x v="3"/>
    <s v="TWL"/>
    <s v="ORH"/>
    <x v="151"/>
    <s v="ORH3B East Chatham Rise"/>
    <n v="1152"/>
    <n v="5"/>
  </r>
  <r>
    <x v="3"/>
    <s v="TWL"/>
    <s v="ORH"/>
    <x v="151"/>
    <s v="ORH3B South Chatham Rise"/>
    <n v="55"/>
    <n v="2"/>
  </r>
  <r>
    <x v="3"/>
    <s v="TWL"/>
    <s v="ORH"/>
    <x v="210"/>
    <s v="ORH3B East Chatham Rise"/>
    <n v="2"/>
    <n v="1"/>
  </r>
  <r>
    <x v="3"/>
    <s v="TWL"/>
    <s v="ORH"/>
    <x v="211"/>
    <s v="ORH3B East Chatham Rise"/>
    <n v="1"/>
    <n v="1"/>
  </r>
  <r>
    <x v="4"/>
    <s v="TWL"/>
    <s v="ORH"/>
    <x v="212"/>
    <s v="ORH3B East Chatham Rise"/>
    <n v="4"/>
    <n v="1"/>
  </r>
  <r>
    <x v="4"/>
    <s v="TWL"/>
    <s v="ORH"/>
    <x v="213"/>
    <s v="ORH3B East Chatham Rise"/>
    <n v="2"/>
    <n v="1"/>
  </r>
  <r>
    <x v="4"/>
    <s v="TWL"/>
    <s v="ORH"/>
    <x v="0"/>
    <s v="ORH3B East Chatham Rise"/>
    <n v="29"/>
    <n v="1"/>
  </r>
  <r>
    <x v="4"/>
    <s v="TWL"/>
    <s v="ORH"/>
    <x v="2"/>
    <s v="ORH3B East Chatham Rise"/>
    <n v="243"/>
    <n v="1"/>
  </r>
  <r>
    <x v="4"/>
    <s v="TWL"/>
    <s v="ORH"/>
    <x v="2"/>
    <s v="ORH3B South Chatham Rise"/>
    <n v="1"/>
    <n v="1"/>
  </r>
  <r>
    <x v="4"/>
    <s v="TWL"/>
    <s v="ORH"/>
    <x v="214"/>
    <s v="ORH3B East Chatham Rise"/>
    <n v="2"/>
    <n v="1"/>
  </r>
  <r>
    <x v="4"/>
    <s v="TWL"/>
    <s v="ORH"/>
    <x v="3"/>
    <s v="ORH3B South Chatham Rise"/>
    <n v="1"/>
    <n v="1"/>
  </r>
  <r>
    <x v="4"/>
    <s v="TWL"/>
    <s v="ORH"/>
    <x v="186"/>
    <s v="ORH3B East Chatham Rise"/>
    <n v="1"/>
    <n v="1"/>
  </r>
  <r>
    <x v="4"/>
    <s v="TWL"/>
    <s v="ORH"/>
    <x v="4"/>
    <s v="ORH3B East Chatham Rise"/>
    <n v="3"/>
    <n v="2"/>
  </r>
  <r>
    <x v="4"/>
    <s v="TWL"/>
    <s v="ORH"/>
    <x v="5"/>
    <s v="ORH3B East Chatham Rise"/>
    <n v="5467"/>
    <n v="5"/>
  </r>
  <r>
    <x v="4"/>
    <s v="TWL"/>
    <s v="ORH"/>
    <x v="5"/>
    <s v="ORH3B South Chatham Rise"/>
    <n v="52"/>
    <n v="1"/>
  </r>
  <r>
    <x v="4"/>
    <s v="TWL"/>
    <s v="ORH"/>
    <x v="188"/>
    <s v="ORH3B East Chatham Rise"/>
    <n v="18"/>
    <n v="1"/>
  </r>
  <r>
    <x v="4"/>
    <s v="TWL"/>
    <s v="ORH"/>
    <x v="6"/>
    <s v="ORH3B East Chatham Rise"/>
    <n v="100"/>
    <n v="1"/>
  </r>
  <r>
    <x v="4"/>
    <s v="TWL"/>
    <s v="ORH"/>
    <x v="7"/>
    <s v="ORH3B East Chatham Rise"/>
    <n v="1440"/>
    <n v="2"/>
  </r>
  <r>
    <x v="4"/>
    <s v="TWL"/>
    <s v="ORH"/>
    <x v="7"/>
    <s v="ORH3B South Chatham Rise"/>
    <n v="8630"/>
    <n v="2"/>
  </r>
  <r>
    <x v="4"/>
    <s v="TWL"/>
    <s v="ORH"/>
    <x v="155"/>
    <s v="ORH3B East Chatham Rise"/>
    <n v="1"/>
    <n v="1"/>
  </r>
  <r>
    <x v="4"/>
    <s v="TWL"/>
    <s v="ORH"/>
    <x v="156"/>
    <s v="ORH3B East Chatham Rise"/>
    <n v="4"/>
    <n v="1"/>
  </r>
  <r>
    <x v="4"/>
    <s v="TWL"/>
    <s v="ORH"/>
    <x v="8"/>
    <s v="ORH3B East Chatham Rise"/>
    <n v="1380"/>
    <n v="4"/>
  </r>
  <r>
    <x v="4"/>
    <s v="TWL"/>
    <s v="ORH"/>
    <x v="8"/>
    <s v="ORH3B South Chatham Rise"/>
    <n v="480"/>
    <n v="1"/>
  </r>
  <r>
    <x v="4"/>
    <s v="TWL"/>
    <s v="ORH"/>
    <x v="9"/>
    <s v="ORH3B East Chatham Rise"/>
    <n v="83"/>
    <n v="1"/>
  </r>
  <r>
    <x v="4"/>
    <s v="TWL"/>
    <s v="ORH"/>
    <x v="9"/>
    <s v="ORH3B South Chatham Rise"/>
    <n v="1"/>
    <n v="1"/>
  </r>
  <r>
    <x v="4"/>
    <s v="TWL"/>
    <s v="ORH"/>
    <x v="11"/>
    <s v="ORH3B East Chatham Rise"/>
    <n v="1"/>
    <n v="1"/>
  </r>
  <r>
    <x v="4"/>
    <s v="TWL"/>
    <s v="ORH"/>
    <x v="215"/>
    <s v="ORH3B East Chatham Rise"/>
    <n v="2"/>
    <n v="1"/>
  </r>
  <r>
    <x v="4"/>
    <s v="TWL"/>
    <s v="ORH"/>
    <x v="12"/>
    <s v="ORH3B East Chatham Rise"/>
    <n v="35"/>
    <n v="1"/>
  </r>
  <r>
    <x v="4"/>
    <s v="TWL"/>
    <s v="ORH"/>
    <x v="14"/>
    <s v="ORH3B East Chatham Rise"/>
    <n v="400"/>
    <n v="1"/>
  </r>
  <r>
    <x v="4"/>
    <s v="TWL"/>
    <s v="ORH"/>
    <x v="158"/>
    <s v="ORH3B South Chatham Rise"/>
    <n v="8"/>
    <n v="1"/>
  </r>
  <r>
    <x v="4"/>
    <s v="TWL"/>
    <s v="ORH"/>
    <x v="15"/>
    <s v="ORH3B East Chatham Rise"/>
    <n v="5"/>
    <n v="1"/>
  </r>
  <r>
    <x v="4"/>
    <s v="TWL"/>
    <s v="ORH"/>
    <x v="16"/>
    <s v="ORH3B East Chatham Rise"/>
    <n v="75"/>
    <n v="1"/>
  </r>
  <r>
    <x v="4"/>
    <s v="TWL"/>
    <s v="ORH"/>
    <x v="190"/>
    <s v="ORH3B East Chatham Rise"/>
    <n v="1"/>
    <n v="1"/>
  </r>
  <r>
    <x v="4"/>
    <s v="TWL"/>
    <s v="ORH"/>
    <x v="216"/>
    <s v="ORH3B East Chatham Rise"/>
    <n v="4"/>
    <n v="1"/>
  </r>
  <r>
    <x v="4"/>
    <s v="TWL"/>
    <s v="ORH"/>
    <x v="18"/>
    <s v="ORH3B East Chatham Rise"/>
    <n v="286"/>
    <n v="3"/>
  </r>
  <r>
    <x v="4"/>
    <s v="TWL"/>
    <s v="ORH"/>
    <x v="18"/>
    <s v="ORH3B South Chatham Rise"/>
    <n v="1200"/>
    <n v="1"/>
  </r>
  <r>
    <x v="4"/>
    <s v="TWL"/>
    <s v="ORH"/>
    <x v="217"/>
    <s v="ORH3B East Chatham Rise"/>
    <n v="3"/>
    <n v="1"/>
  </r>
  <r>
    <x v="4"/>
    <s v="TWL"/>
    <s v="ORH"/>
    <x v="20"/>
    <s v="ORH3B East Chatham Rise"/>
    <n v="116"/>
    <n v="2"/>
  </r>
  <r>
    <x v="4"/>
    <s v="TWL"/>
    <s v="ORH"/>
    <x v="21"/>
    <s v="ORH3B East Chatham Rise"/>
    <n v="206"/>
    <n v="1"/>
  </r>
  <r>
    <x v="4"/>
    <s v="TWL"/>
    <s v="ORH"/>
    <x v="21"/>
    <s v="ORH3B South Chatham Rise"/>
    <n v="11"/>
    <n v="1"/>
  </r>
  <r>
    <x v="4"/>
    <s v="TWL"/>
    <s v="ORH"/>
    <x v="22"/>
    <s v="ORH3B East Chatham Rise"/>
    <n v="816"/>
    <n v="2"/>
  </r>
  <r>
    <x v="4"/>
    <s v="TWL"/>
    <s v="ORH"/>
    <x v="24"/>
    <s v="ORH3B East Chatham Rise"/>
    <n v="89"/>
    <n v="1"/>
  </r>
  <r>
    <x v="4"/>
    <s v="TWL"/>
    <s v="ORH"/>
    <x v="25"/>
    <s v="ORH3B East Chatham Rise"/>
    <n v="5"/>
    <n v="1"/>
  </r>
  <r>
    <x v="4"/>
    <s v="TWL"/>
    <s v="ORH"/>
    <x v="218"/>
    <s v="ORH3B East Chatham Rise"/>
    <n v="134"/>
    <n v="1"/>
  </r>
  <r>
    <x v="4"/>
    <s v="TWL"/>
    <s v="ORH"/>
    <x v="218"/>
    <s v="ORH3B South Chatham Rise"/>
    <n v="2"/>
    <n v="1"/>
  </r>
  <r>
    <x v="4"/>
    <s v="TWL"/>
    <s v="ORH"/>
    <x v="191"/>
    <s v="ORH3B East Chatham Rise"/>
    <n v="4"/>
    <n v="1"/>
  </r>
  <r>
    <x v="4"/>
    <s v="TWL"/>
    <s v="ORH"/>
    <x v="27"/>
    <s v="ORH3B East Chatham Rise"/>
    <n v="146"/>
    <n v="1"/>
  </r>
  <r>
    <x v="4"/>
    <s v="TWL"/>
    <s v="ORH"/>
    <x v="27"/>
    <s v="ORH3B South Chatham Rise"/>
    <n v="4"/>
    <n v="1"/>
  </r>
  <r>
    <x v="4"/>
    <s v="TWL"/>
    <s v="ORH"/>
    <x v="28"/>
    <s v="ORH3B East Chatham Rise"/>
    <n v="284"/>
    <n v="1"/>
  </r>
  <r>
    <x v="4"/>
    <s v="TWL"/>
    <s v="ORH"/>
    <x v="28"/>
    <s v="ORH3B South Chatham Rise"/>
    <n v="5"/>
    <n v="1"/>
  </r>
  <r>
    <x v="4"/>
    <s v="TWL"/>
    <s v="ORH"/>
    <x v="29"/>
    <s v="ORH3B East Chatham Rise"/>
    <n v="6"/>
    <n v="1"/>
  </r>
  <r>
    <x v="4"/>
    <s v="TWL"/>
    <s v="ORH"/>
    <x v="33"/>
    <s v="ORH3B East Chatham Rise"/>
    <n v="13"/>
    <n v="1"/>
  </r>
  <r>
    <x v="4"/>
    <s v="TWL"/>
    <s v="ORH"/>
    <x v="33"/>
    <s v="ORH3B South Chatham Rise"/>
    <n v="35"/>
    <n v="2"/>
  </r>
  <r>
    <x v="4"/>
    <s v="TWL"/>
    <s v="ORH"/>
    <x v="37"/>
    <s v="ORH3B East Chatham Rise"/>
    <n v="193"/>
    <n v="1"/>
  </r>
  <r>
    <x v="4"/>
    <s v="TWL"/>
    <s v="ORH"/>
    <x v="37"/>
    <s v="ORH3B South Chatham Rise"/>
    <n v="1"/>
    <n v="1"/>
  </r>
  <r>
    <x v="4"/>
    <s v="TWL"/>
    <s v="ORH"/>
    <x v="39"/>
    <s v="ORH3B East Chatham Rise"/>
    <n v="40"/>
    <n v="1"/>
  </r>
  <r>
    <x v="4"/>
    <s v="TWL"/>
    <s v="ORH"/>
    <x v="41"/>
    <s v="ORH3B East Chatham Rise"/>
    <n v="2"/>
    <n v="1"/>
  </r>
  <r>
    <x v="4"/>
    <s v="TWL"/>
    <s v="ORH"/>
    <x v="193"/>
    <s v="ORH3B East Chatham Rise"/>
    <n v="7"/>
    <n v="1"/>
  </r>
  <r>
    <x v="4"/>
    <s v="TWL"/>
    <s v="ORH"/>
    <x v="194"/>
    <s v="ORH3B East Chatham Rise"/>
    <n v="10"/>
    <n v="1"/>
  </r>
  <r>
    <x v="4"/>
    <s v="TWL"/>
    <s v="ORH"/>
    <x v="43"/>
    <s v="ORH3B East Chatham Rise"/>
    <n v="775"/>
    <n v="1"/>
  </r>
  <r>
    <x v="4"/>
    <s v="TWL"/>
    <s v="ORH"/>
    <x v="43"/>
    <s v="ORH3B South Chatham Rise"/>
    <n v="35"/>
    <n v="1"/>
  </r>
  <r>
    <x v="4"/>
    <s v="TWL"/>
    <s v="ORH"/>
    <x v="44"/>
    <s v="ORH3B East Chatham Rise"/>
    <n v="1660"/>
    <n v="3"/>
  </r>
  <r>
    <x v="4"/>
    <s v="TWL"/>
    <s v="ORH"/>
    <x v="44"/>
    <s v="ORH3B South Chatham Rise"/>
    <n v="160"/>
    <n v="2"/>
  </r>
  <r>
    <x v="4"/>
    <s v="TWL"/>
    <s v="ORH"/>
    <x v="219"/>
    <s v="ORH3B East Chatham Rise"/>
    <n v="2"/>
    <n v="1"/>
  </r>
  <r>
    <x v="4"/>
    <s v="TWL"/>
    <s v="ORH"/>
    <x v="220"/>
    <s v="ORH3B East Chatham Rise"/>
    <n v="1"/>
    <n v="1"/>
  </r>
  <r>
    <x v="4"/>
    <s v="TWL"/>
    <s v="ORH"/>
    <x v="221"/>
    <s v="ORH3B East Chatham Rise"/>
    <n v="1"/>
    <n v="1"/>
  </r>
  <r>
    <x v="4"/>
    <s v="TWL"/>
    <s v="ORH"/>
    <x v="48"/>
    <s v="ORH3B East Chatham Rise"/>
    <n v="68"/>
    <n v="2"/>
  </r>
  <r>
    <x v="4"/>
    <s v="TWL"/>
    <s v="ORH"/>
    <x v="162"/>
    <s v="ORH3B East Chatham Rise"/>
    <n v="2470"/>
    <n v="1"/>
  </r>
  <r>
    <x v="4"/>
    <s v="TWL"/>
    <s v="ORH"/>
    <x v="49"/>
    <s v="ORH3B East Chatham Rise"/>
    <n v="2"/>
    <n v="1"/>
  </r>
  <r>
    <x v="4"/>
    <s v="TWL"/>
    <s v="ORH"/>
    <x v="50"/>
    <s v="ORH3B East Chatham Rise"/>
    <n v="3"/>
    <n v="1"/>
  </r>
  <r>
    <x v="4"/>
    <s v="TWL"/>
    <s v="ORH"/>
    <x v="222"/>
    <s v="ORH3B East Chatham Rise"/>
    <n v="3"/>
    <n v="1"/>
  </r>
  <r>
    <x v="4"/>
    <s v="TWL"/>
    <s v="ORH"/>
    <x v="52"/>
    <s v="ORH3B East Chatham Rise"/>
    <n v="2"/>
    <n v="1"/>
  </r>
  <r>
    <x v="4"/>
    <s v="TWL"/>
    <s v="ORH"/>
    <x v="52"/>
    <s v="ORH3B South Chatham Rise"/>
    <n v="1"/>
    <n v="1"/>
  </r>
  <r>
    <x v="4"/>
    <s v="TWL"/>
    <s v="ORH"/>
    <x v="223"/>
    <s v="ORH3B East Chatham Rise"/>
    <n v="4"/>
    <n v="1"/>
  </r>
  <r>
    <x v="4"/>
    <s v="TWL"/>
    <s v="ORH"/>
    <x v="223"/>
    <s v="ORH3B South Chatham Rise"/>
    <n v="12"/>
    <n v="1"/>
  </r>
  <r>
    <x v="4"/>
    <s v="TWL"/>
    <s v="ORH"/>
    <x v="224"/>
    <s v="ORH3B East Chatham Rise"/>
    <n v="602"/>
    <n v="1"/>
  </r>
  <r>
    <x v="4"/>
    <s v="TWL"/>
    <s v="ORH"/>
    <x v="54"/>
    <s v="ORH3B East Chatham Rise"/>
    <n v="1"/>
    <n v="1"/>
  </r>
  <r>
    <x v="4"/>
    <s v="TWL"/>
    <s v="ORH"/>
    <x v="225"/>
    <s v="ORH3B South Chatham Rise"/>
    <n v="80"/>
    <n v="1"/>
  </r>
  <r>
    <x v="4"/>
    <s v="TWL"/>
    <s v="ORH"/>
    <x v="164"/>
    <s v="ORH3B East Chatham Rise"/>
    <n v="1"/>
    <n v="1"/>
  </r>
  <r>
    <x v="4"/>
    <s v="TWL"/>
    <s v="ORH"/>
    <x v="55"/>
    <s v="ORH3B East Chatham Rise"/>
    <n v="2251"/>
    <n v="3"/>
  </r>
  <r>
    <x v="4"/>
    <s v="TWL"/>
    <s v="ORH"/>
    <x v="55"/>
    <s v="ORH3B South Chatham Rise"/>
    <n v="670"/>
    <n v="2"/>
  </r>
  <r>
    <x v="4"/>
    <s v="TWL"/>
    <s v="ORH"/>
    <x v="56"/>
    <s v="ORH3B East Chatham Rise"/>
    <n v="81"/>
    <n v="2"/>
  </r>
  <r>
    <x v="4"/>
    <s v="TWL"/>
    <s v="ORH"/>
    <x v="226"/>
    <s v="ORH3B East Chatham Rise"/>
    <n v="5"/>
    <n v="1"/>
  </r>
  <r>
    <x v="4"/>
    <s v="TWL"/>
    <s v="ORH"/>
    <x v="58"/>
    <s v="ORH3B East Chatham Rise"/>
    <n v="5"/>
    <n v="1"/>
  </r>
  <r>
    <x v="4"/>
    <s v="TWL"/>
    <s v="ORH"/>
    <x v="227"/>
    <s v="ORH3B East Chatham Rise"/>
    <n v="2"/>
    <n v="1"/>
  </r>
  <r>
    <x v="4"/>
    <s v="TWL"/>
    <s v="ORH"/>
    <x v="228"/>
    <s v="ORH3B East Chatham Rise"/>
    <n v="1"/>
    <n v="1"/>
  </r>
  <r>
    <x v="4"/>
    <s v="TWL"/>
    <s v="ORH"/>
    <x v="229"/>
    <s v="ORH3B East Chatham Rise"/>
    <n v="35"/>
    <n v="1"/>
  </r>
  <r>
    <x v="4"/>
    <s v="TWL"/>
    <s v="ORH"/>
    <x v="60"/>
    <s v="ORH3B East Chatham Rise"/>
    <n v="10"/>
    <n v="1"/>
  </r>
  <r>
    <x v="4"/>
    <s v="TWL"/>
    <s v="ORH"/>
    <x v="230"/>
    <s v="ORH3B East Chatham Rise"/>
    <n v="1"/>
    <n v="1"/>
  </r>
  <r>
    <x v="4"/>
    <s v="TWL"/>
    <s v="ORH"/>
    <x v="231"/>
    <s v="ORH3B East Chatham Rise"/>
    <n v="1"/>
    <n v="1"/>
  </r>
  <r>
    <x v="4"/>
    <s v="TWL"/>
    <s v="ORH"/>
    <x v="61"/>
    <s v="ORH3B East Chatham Rise"/>
    <n v="25"/>
    <n v="1"/>
  </r>
  <r>
    <x v="4"/>
    <s v="TWL"/>
    <s v="ORH"/>
    <x v="62"/>
    <s v="ORH3B East Chatham Rise"/>
    <n v="3.2"/>
    <n v="2"/>
  </r>
  <r>
    <x v="4"/>
    <s v="TWL"/>
    <s v="ORH"/>
    <x v="63"/>
    <s v="ORH3B East Chatham Rise"/>
    <n v="3"/>
    <n v="1"/>
  </r>
  <r>
    <x v="4"/>
    <s v="TWL"/>
    <s v="ORH"/>
    <x v="64"/>
    <s v="ORH3B East Chatham Rise"/>
    <n v="71"/>
    <n v="2"/>
  </r>
  <r>
    <x v="4"/>
    <s v="TWL"/>
    <s v="ORH"/>
    <x v="65"/>
    <s v="ORH3B East Chatham Rise"/>
    <n v="713"/>
    <n v="3"/>
  </r>
  <r>
    <x v="4"/>
    <s v="TWL"/>
    <s v="ORH"/>
    <x v="67"/>
    <s v="ORH3B East Chatham Rise"/>
    <n v="389"/>
    <n v="5"/>
  </r>
  <r>
    <x v="4"/>
    <s v="TWL"/>
    <s v="ORH"/>
    <x v="165"/>
    <s v="ORH3B East Chatham Rise"/>
    <n v="1"/>
    <n v="1"/>
  </r>
  <r>
    <x v="4"/>
    <s v="TWL"/>
    <s v="ORH"/>
    <x v="232"/>
    <s v="ORH3B East Chatham Rise"/>
    <n v="2"/>
    <n v="1"/>
  </r>
  <r>
    <x v="4"/>
    <s v="TWL"/>
    <s v="ORH"/>
    <x v="68"/>
    <s v="ORH3B East Chatham Rise"/>
    <n v="1"/>
    <n v="1"/>
  </r>
  <r>
    <x v="4"/>
    <s v="TWL"/>
    <s v="ORH"/>
    <x v="69"/>
    <s v="ORH3B East Chatham Rise"/>
    <n v="19980"/>
    <n v="3"/>
  </r>
  <r>
    <x v="4"/>
    <s v="TWL"/>
    <s v="ORH"/>
    <x v="69"/>
    <s v="ORH3B South Chatham Rise"/>
    <n v="35"/>
    <n v="2"/>
  </r>
  <r>
    <x v="4"/>
    <s v="TWL"/>
    <s v="ORH"/>
    <x v="166"/>
    <s v="ORH3B East Chatham Rise"/>
    <n v="1"/>
    <n v="1"/>
  </r>
  <r>
    <x v="4"/>
    <s v="TWL"/>
    <s v="ORH"/>
    <x v="70"/>
    <s v="ORH3B East Chatham Rise"/>
    <n v="9521"/>
    <n v="5"/>
  </r>
  <r>
    <x v="4"/>
    <s v="TWL"/>
    <s v="ORH"/>
    <x v="70"/>
    <s v="ORH3B South Chatham Rise"/>
    <n v="322"/>
    <n v="2"/>
  </r>
  <r>
    <x v="4"/>
    <s v="TWL"/>
    <s v="ORH"/>
    <x v="71"/>
    <s v="ORH3B East Chatham Rise"/>
    <n v="2"/>
    <n v="1"/>
  </r>
  <r>
    <x v="4"/>
    <s v="TWL"/>
    <s v="ORH"/>
    <x v="167"/>
    <s v="ORH3B East Chatham Rise"/>
    <n v="2"/>
    <n v="1"/>
  </r>
  <r>
    <x v="4"/>
    <s v="TWL"/>
    <s v="ORH"/>
    <x v="72"/>
    <s v="ORH3B East Chatham Rise"/>
    <n v="25"/>
    <n v="1"/>
  </r>
  <r>
    <x v="4"/>
    <s v="TWL"/>
    <s v="ORH"/>
    <x v="168"/>
    <s v="ORH3B East Chatham Rise"/>
    <n v="125"/>
    <n v="1"/>
  </r>
  <r>
    <x v="4"/>
    <s v="TWL"/>
    <s v="ORH"/>
    <x v="233"/>
    <s v="ORH3B East Chatham Rise"/>
    <n v="1"/>
    <n v="1"/>
  </r>
  <r>
    <x v="4"/>
    <s v="TWL"/>
    <s v="ORH"/>
    <x v="169"/>
    <s v="ORH3B East Chatham Rise"/>
    <n v="2"/>
    <n v="1"/>
  </r>
  <r>
    <x v="4"/>
    <s v="TWL"/>
    <s v="ORH"/>
    <x v="234"/>
    <s v="ORH3B East Chatham Rise"/>
    <n v="39"/>
    <n v="2"/>
  </r>
  <r>
    <x v="4"/>
    <s v="TWL"/>
    <s v="ORH"/>
    <x v="235"/>
    <s v="ORH3B East Chatham Rise"/>
    <n v="1"/>
    <n v="1"/>
  </r>
  <r>
    <x v="4"/>
    <s v="TWL"/>
    <s v="ORH"/>
    <x v="73"/>
    <s v="ORH3B East Chatham Rise"/>
    <n v="1"/>
    <n v="1"/>
  </r>
  <r>
    <x v="4"/>
    <s v="TWL"/>
    <s v="ORH"/>
    <x v="236"/>
    <s v="ORH3B East Chatham Rise"/>
    <n v="1"/>
    <n v="1"/>
  </r>
  <r>
    <x v="4"/>
    <s v="TWL"/>
    <s v="ORH"/>
    <x v="74"/>
    <s v="ORH3B East Chatham Rise"/>
    <n v="1"/>
    <n v="1"/>
  </r>
  <r>
    <x v="4"/>
    <s v="TWL"/>
    <s v="ORH"/>
    <x v="75"/>
    <s v="ORH3B East Chatham Rise"/>
    <n v="6509"/>
    <n v="3"/>
  </r>
  <r>
    <x v="4"/>
    <s v="TWL"/>
    <s v="ORH"/>
    <x v="75"/>
    <s v="ORH3B South Chatham Rise"/>
    <n v="1"/>
    <n v="1"/>
  </r>
  <r>
    <x v="4"/>
    <s v="TWL"/>
    <s v="ORH"/>
    <x v="197"/>
    <s v="ORH3B East Chatham Rise"/>
    <n v="8"/>
    <n v="1"/>
  </r>
  <r>
    <x v="4"/>
    <s v="TWL"/>
    <s v="ORH"/>
    <x v="76"/>
    <s v="ORH3B East Chatham Rise"/>
    <n v="17"/>
    <n v="1"/>
  </r>
  <r>
    <x v="4"/>
    <s v="TWL"/>
    <s v="ORH"/>
    <x v="237"/>
    <s v="ORH3B East Chatham Rise"/>
    <n v="8"/>
    <n v="1"/>
  </r>
  <r>
    <x v="4"/>
    <s v="TWL"/>
    <s v="ORH"/>
    <x v="77"/>
    <s v="ORH3B East Chatham Rise"/>
    <n v="697"/>
    <n v="2"/>
  </r>
  <r>
    <x v="4"/>
    <s v="TWL"/>
    <s v="ORH"/>
    <x v="78"/>
    <s v="ORH3B East Chatham Rise"/>
    <n v="7"/>
    <n v="2"/>
  </r>
  <r>
    <x v="4"/>
    <s v="TWL"/>
    <s v="ORH"/>
    <x v="79"/>
    <s v="ORH3B East Chatham Rise"/>
    <n v="15"/>
    <n v="1"/>
  </r>
  <r>
    <x v="4"/>
    <s v="TWL"/>
    <s v="ORH"/>
    <x v="79"/>
    <s v="ORH3B South Chatham Rise"/>
    <n v="16"/>
    <n v="1"/>
  </r>
  <r>
    <x v="4"/>
    <s v="TWL"/>
    <s v="ORH"/>
    <x v="80"/>
    <s v="ORH3B East Chatham Rise"/>
    <n v="190"/>
    <n v="3"/>
  </r>
  <r>
    <x v="4"/>
    <s v="TWL"/>
    <s v="ORH"/>
    <x v="81"/>
    <s v="ORH3B East Chatham Rise"/>
    <n v="9"/>
    <n v="1"/>
  </r>
  <r>
    <x v="4"/>
    <s v="TWL"/>
    <s v="ORH"/>
    <x v="238"/>
    <s v="ORH3B East Chatham Rise"/>
    <n v="121"/>
    <n v="1"/>
  </r>
  <r>
    <x v="4"/>
    <s v="TWL"/>
    <s v="ORH"/>
    <x v="238"/>
    <s v="ORH3B South Chatham Rise"/>
    <n v="16"/>
    <n v="1"/>
  </r>
  <r>
    <x v="4"/>
    <s v="TWL"/>
    <s v="ORH"/>
    <x v="239"/>
    <s v="ORH3B East Chatham Rise"/>
    <n v="3"/>
    <n v="1"/>
  </r>
  <r>
    <x v="4"/>
    <s v="TWL"/>
    <s v="ORH"/>
    <x v="84"/>
    <s v="ORH3B East Chatham Rise"/>
    <n v="7"/>
    <n v="1"/>
  </r>
  <r>
    <x v="4"/>
    <s v="TWL"/>
    <s v="ORH"/>
    <x v="85"/>
    <s v="ORH3B East Chatham Rise"/>
    <n v="33"/>
    <n v="1"/>
  </r>
  <r>
    <x v="4"/>
    <s v="TWL"/>
    <s v="ORH"/>
    <x v="86"/>
    <s v="ORH3B East Chatham Rise"/>
    <n v="150"/>
    <n v="1"/>
  </r>
  <r>
    <x v="4"/>
    <s v="TWL"/>
    <s v="ORH"/>
    <x v="86"/>
    <s v="ORH3B South Chatham Rise"/>
    <n v="1"/>
    <n v="1"/>
  </r>
  <r>
    <x v="4"/>
    <s v="TWL"/>
    <s v="ORH"/>
    <x v="240"/>
    <s v="ORH3B East Chatham Rise"/>
    <n v="1"/>
    <n v="1"/>
  </r>
  <r>
    <x v="4"/>
    <s v="TWL"/>
    <s v="ORH"/>
    <x v="240"/>
    <s v="ORH3B South Chatham Rise"/>
    <n v="1"/>
    <n v="1"/>
  </r>
  <r>
    <x v="4"/>
    <s v="TWL"/>
    <s v="ORH"/>
    <x v="241"/>
    <s v="ORH3B East Chatham Rise"/>
    <n v="50"/>
    <n v="1"/>
  </r>
  <r>
    <x v="4"/>
    <s v="TWL"/>
    <s v="ORH"/>
    <x v="88"/>
    <s v="ORH3B East Chatham Rise"/>
    <n v="14984"/>
    <n v="2"/>
  </r>
  <r>
    <x v="4"/>
    <s v="TWL"/>
    <s v="ORH"/>
    <x v="88"/>
    <s v="ORH3B South Chatham Rise"/>
    <n v="110"/>
    <n v="1"/>
  </r>
  <r>
    <x v="4"/>
    <s v="TWL"/>
    <s v="ORH"/>
    <x v="242"/>
    <s v="ORH3B East Chatham Rise"/>
    <n v="1"/>
    <n v="1"/>
  </r>
  <r>
    <x v="4"/>
    <s v="TWL"/>
    <s v="ORH"/>
    <x v="90"/>
    <s v="ORH3B East Chatham Rise"/>
    <n v="1"/>
    <n v="1"/>
  </r>
  <r>
    <x v="4"/>
    <s v="TWL"/>
    <s v="ORH"/>
    <x v="243"/>
    <s v="ORH3B East Chatham Rise"/>
    <n v="0"/>
    <n v="1"/>
  </r>
  <r>
    <x v="4"/>
    <s v="TWL"/>
    <s v="ORH"/>
    <x v="91"/>
    <s v="ORH3B East Chatham Rise"/>
    <n v="18"/>
    <n v="1"/>
  </r>
  <r>
    <x v="4"/>
    <s v="TWL"/>
    <s v="ORH"/>
    <x v="244"/>
    <s v="ORH3B East Chatham Rise"/>
    <n v="1"/>
    <n v="1"/>
  </r>
  <r>
    <x v="4"/>
    <s v="TWL"/>
    <s v="ORH"/>
    <x v="245"/>
    <s v="ORH3B East Chatham Rise"/>
    <n v="1"/>
    <n v="1"/>
  </r>
  <r>
    <x v="4"/>
    <s v="TWL"/>
    <s v="ORH"/>
    <x v="93"/>
    <s v="ORH3B East Chatham Rise"/>
    <n v="31"/>
    <n v="2"/>
  </r>
  <r>
    <x v="4"/>
    <s v="TWL"/>
    <s v="ORH"/>
    <x v="97"/>
    <s v="ORH3B East Chatham Rise"/>
    <n v="7"/>
    <n v="1"/>
  </r>
  <r>
    <x v="4"/>
    <s v="TWL"/>
    <s v="ORH"/>
    <x v="246"/>
    <s v="ORH3B East Chatham Rise"/>
    <n v="1"/>
    <n v="1"/>
  </r>
  <r>
    <x v="4"/>
    <s v="TWL"/>
    <s v="ORH"/>
    <x v="98"/>
    <s v="ORH3B East Chatham Rise"/>
    <n v="1507436"/>
    <n v="5"/>
  </r>
  <r>
    <x v="4"/>
    <s v="TWL"/>
    <s v="ORH"/>
    <x v="98"/>
    <s v="ORH3B South Chatham Rise"/>
    <n v="43953"/>
    <n v="2"/>
  </r>
  <r>
    <x v="4"/>
    <s v="TWL"/>
    <s v="ORH"/>
    <x v="99"/>
    <s v="ORH3B East Chatham Rise"/>
    <n v="4856"/>
    <n v="3"/>
  </r>
  <r>
    <x v="4"/>
    <s v="TWL"/>
    <s v="ORH"/>
    <x v="99"/>
    <s v="ORH3B South Chatham Rise"/>
    <n v="2163"/>
    <n v="2"/>
  </r>
  <r>
    <x v="4"/>
    <s v="TWL"/>
    <s v="ORH"/>
    <x v="100"/>
    <s v="ORH3B East Chatham Rise"/>
    <n v="10"/>
    <n v="1"/>
  </r>
  <r>
    <x v="4"/>
    <s v="TWL"/>
    <s v="ORH"/>
    <x v="101"/>
    <s v="ORH3B East Chatham Rise"/>
    <n v="54"/>
    <n v="2"/>
  </r>
  <r>
    <x v="4"/>
    <s v="TWL"/>
    <s v="ORH"/>
    <x v="247"/>
    <s v="ORH3B South Chatham Rise"/>
    <n v="2"/>
    <n v="1"/>
  </r>
  <r>
    <x v="4"/>
    <s v="TWL"/>
    <s v="ORH"/>
    <x v="173"/>
    <s v="ORH3B East Chatham Rise"/>
    <n v="3"/>
    <n v="1"/>
  </r>
  <r>
    <x v="4"/>
    <s v="TWL"/>
    <s v="ORH"/>
    <x v="103"/>
    <s v="ORH3B East Chatham Rise"/>
    <n v="4"/>
    <n v="1"/>
  </r>
  <r>
    <x v="4"/>
    <s v="TWL"/>
    <s v="ORH"/>
    <x v="104"/>
    <s v="ORH3B East Chatham Rise"/>
    <n v="29"/>
    <n v="1"/>
  </r>
  <r>
    <x v="4"/>
    <s v="TWL"/>
    <s v="ORH"/>
    <x v="174"/>
    <s v="ORH3B East Chatham Rise"/>
    <n v="2"/>
    <n v="1"/>
  </r>
  <r>
    <x v="4"/>
    <s v="TWL"/>
    <s v="ORH"/>
    <x v="248"/>
    <s v="ORH3B East Chatham Rise"/>
    <n v="1"/>
    <n v="1"/>
  </r>
  <r>
    <x v="4"/>
    <s v="TWL"/>
    <s v="ORH"/>
    <x v="249"/>
    <s v="ORH3B East Chatham Rise"/>
    <n v="26"/>
    <n v="1"/>
  </r>
  <r>
    <x v="4"/>
    <s v="TWL"/>
    <s v="ORH"/>
    <x v="250"/>
    <s v="ORH3B East Chatham Rise"/>
    <n v="1"/>
    <n v="1"/>
  </r>
  <r>
    <x v="4"/>
    <s v="TWL"/>
    <s v="ORH"/>
    <x v="251"/>
    <s v="ORH3B East Chatham Rise"/>
    <n v="1"/>
    <n v="1"/>
  </r>
  <r>
    <x v="4"/>
    <s v="TWL"/>
    <s v="ORH"/>
    <x v="252"/>
    <s v="ORH3B East Chatham Rise"/>
    <n v="2"/>
    <n v="1"/>
  </r>
  <r>
    <x v="4"/>
    <s v="TWL"/>
    <s v="ORH"/>
    <x v="106"/>
    <s v="ORH3B East Chatham Rise"/>
    <n v="73"/>
    <n v="1"/>
  </r>
  <r>
    <x v="4"/>
    <s v="TWL"/>
    <s v="ORH"/>
    <x v="176"/>
    <s v="ORH3B East Chatham Rise"/>
    <n v="75"/>
    <n v="1"/>
  </r>
  <r>
    <x v="4"/>
    <s v="TWL"/>
    <s v="ORH"/>
    <x v="108"/>
    <s v="ORH3B East Chatham Rise"/>
    <n v="1"/>
    <n v="1"/>
  </r>
  <r>
    <x v="4"/>
    <s v="TWL"/>
    <s v="ORH"/>
    <x v="109"/>
    <s v="ORH3B East Chatham Rise"/>
    <n v="3168"/>
    <n v="5"/>
  </r>
  <r>
    <x v="4"/>
    <s v="TWL"/>
    <s v="ORH"/>
    <x v="109"/>
    <s v="ORH3B South Chatham Rise"/>
    <n v="30"/>
    <n v="1"/>
  </r>
  <r>
    <x v="4"/>
    <s v="TWL"/>
    <s v="ORH"/>
    <x v="112"/>
    <s v="ORH3B East Chatham Rise"/>
    <n v="1174"/>
    <n v="1"/>
  </r>
  <r>
    <x v="4"/>
    <s v="TWL"/>
    <s v="ORH"/>
    <x v="113"/>
    <s v="ORH3B East Chatham Rise"/>
    <n v="3516"/>
    <n v="4"/>
  </r>
  <r>
    <x v="4"/>
    <s v="TWL"/>
    <s v="ORH"/>
    <x v="113"/>
    <s v="ORH3B South Chatham Rise"/>
    <n v="5"/>
    <n v="1"/>
  </r>
  <r>
    <x v="4"/>
    <s v="TWL"/>
    <s v="ORH"/>
    <x v="114"/>
    <s v="ORH3B East Chatham Rise"/>
    <n v="2582"/>
    <n v="3"/>
  </r>
  <r>
    <x v="4"/>
    <s v="TWL"/>
    <s v="ORH"/>
    <x v="114"/>
    <s v="ORH3B South Chatham Rise"/>
    <n v="8"/>
    <n v="1"/>
  </r>
  <r>
    <x v="4"/>
    <s v="TWL"/>
    <s v="ORH"/>
    <x v="253"/>
    <s v="ORH3B East Chatham Rise"/>
    <n v="2"/>
    <n v="1"/>
  </r>
  <r>
    <x v="4"/>
    <s v="TWL"/>
    <s v="ORH"/>
    <x v="178"/>
    <s v="ORH3B East Chatham Rise"/>
    <n v="100"/>
    <n v="1"/>
  </r>
  <r>
    <x v="4"/>
    <s v="TWL"/>
    <s v="ORH"/>
    <x v="115"/>
    <s v="ORH3B East Chatham Rise"/>
    <n v="36"/>
    <n v="2"/>
  </r>
  <r>
    <x v="4"/>
    <s v="TWL"/>
    <s v="ORH"/>
    <x v="116"/>
    <s v="ORH3B East Chatham Rise"/>
    <n v="1"/>
    <n v="1"/>
  </r>
  <r>
    <x v="4"/>
    <s v="TWL"/>
    <s v="ORH"/>
    <x v="254"/>
    <s v="ORH3B East Chatham Rise"/>
    <n v="1"/>
    <n v="1"/>
  </r>
  <r>
    <x v="4"/>
    <s v="TWL"/>
    <s v="ORH"/>
    <x v="117"/>
    <s v="ORH3B East Chatham Rise"/>
    <n v="3"/>
    <n v="1"/>
  </r>
  <r>
    <x v="4"/>
    <s v="TWL"/>
    <s v="ORH"/>
    <x v="255"/>
    <s v="ORH3B East Chatham Rise"/>
    <n v="2"/>
    <n v="1"/>
  </r>
  <r>
    <x v="4"/>
    <s v="TWL"/>
    <s v="ORH"/>
    <x v="256"/>
    <s v="ORH3B East Chatham Rise"/>
    <n v="1"/>
    <n v="1"/>
  </r>
  <r>
    <x v="4"/>
    <s v="TWL"/>
    <s v="ORH"/>
    <x v="257"/>
    <s v="ORH3B East Chatham Rise"/>
    <n v="41"/>
    <n v="1"/>
  </r>
  <r>
    <x v="4"/>
    <s v="TWL"/>
    <s v="ORH"/>
    <x v="258"/>
    <s v="ORH3B East Chatham Rise"/>
    <n v="1"/>
    <n v="1"/>
  </r>
  <r>
    <x v="4"/>
    <s v="TWL"/>
    <s v="ORH"/>
    <x v="120"/>
    <s v="ORH3B East Chatham Rise"/>
    <n v="9"/>
    <n v="1"/>
  </r>
  <r>
    <x v="4"/>
    <s v="TWL"/>
    <s v="ORH"/>
    <x v="259"/>
    <s v="ORH3B East Chatham Rise"/>
    <n v="2"/>
    <n v="1"/>
  </r>
  <r>
    <x v="4"/>
    <s v="TWL"/>
    <s v="ORH"/>
    <x v="260"/>
    <s v="ORH3B East Chatham Rise"/>
    <n v="2"/>
    <n v="1"/>
  </r>
  <r>
    <x v="4"/>
    <s v="TWL"/>
    <s v="ORH"/>
    <x v="121"/>
    <s v="ORH3B East Chatham Rise"/>
    <n v="10172"/>
    <n v="4"/>
  </r>
  <r>
    <x v="4"/>
    <s v="TWL"/>
    <s v="ORH"/>
    <x v="121"/>
    <s v="ORH3B South Chatham Rise"/>
    <n v="13"/>
    <n v="1"/>
  </r>
  <r>
    <x v="4"/>
    <s v="TWL"/>
    <s v="ORH"/>
    <x v="123"/>
    <s v="ORH3B East Chatham Rise"/>
    <n v="33"/>
    <n v="1"/>
  </r>
  <r>
    <x v="4"/>
    <s v="TWL"/>
    <s v="ORH"/>
    <x v="123"/>
    <s v="ORH3B South Chatham Rise"/>
    <n v="7"/>
    <n v="1"/>
  </r>
  <r>
    <x v="4"/>
    <s v="TWL"/>
    <s v="ORH"/>
    <x v="124"/>
    <s v="ORH3B East Chatham Rise"/>
    <n v="6404"/>
    <n v="5"/>
  </r>
  <r>
    <x v="4"/>
    <s v="TWL"/>
    <s v="ORH"/>
    <x v="124"/>
    <s v="ORH3B South Chatham Rise"/>
    <n v="47"/>
    <n v="2"/>
  </r>
  <r>
    <x v="4"/>
    <s v="TWL"/>
    <s v="ORH"/>
    <x v="125"/>
    <s v="ORH3B East Chatham Rise"/>
    <n v="2522"/>
    <n v="5"/>
  </r>
  <r>
    <x v="4"/>
    <s v="TWL"/>
    <s v="ORH"/>
    <x v="125"/>
    <s v="ORH3B South Chatham Rise"/>
    <n v="795"/>
    <n v="2"/>
  </r>
  <r>
    <x v="4"/>
    <s v="TWL"/>
    <s v="ORH"/>
    <x v="180"/>
    <s v="ORH3B East Chatham Rise"/>
    <n v="1"/>
    <n v="1"/>
  </r>
  <r>
    <x v="4"/>
    <s v="TWL"/>
    <s v="ORH"/>
    <x v="126"/>
    <s v="ORH3B East Chatham Rise"/>
    <n v="20"/>
    <n v="1"/>
  </r>
  <r>
    <x v="4"/>
    <s v="TWL"/>
    <s v="ORH"/>
    <x v="127"/>
    <s v="ORH3B East Chatham Rise"/>
    <n v="34"/>
    <n v="3"/>
  </r>
  <r>
    <x v="4"/>
    <s v="TWL"/>
    <s v="ORH"/>
    <x v="129"/>
    <s v="ORH3B East Chatham Rise"/>
    <n v="1"/>
    <n v="1"/>
  </r>
  <r>
    <x v="4"/>
    <s v="TWL"/>
    <s v="ORH"/>
    <x v="131"/>
    <s v="ORH3B East Chatham Rise"/>
    <n v="381"/>
    <n v="4"/>
  </r>
  <r>
    <x v="4"/>
    <s v="TWL"/>
    <s v="ORH"/>
    <x v="132"/>
    <s v="ORH3B East Chatham Rise"/>
    <n v="13741"/>
    <n v="1"/>
  </r>
  <r>
    <x v="4"/>
    <s v="TWL"/>
    <s v="ORH"/>
    <x v="132"/>
    <s v="ORH3B South Chatham Rise"/>
    <n v="2"/>
    <n v="1"/>
  </r>
  <r>
    <x v="4"/>
    <s v="TWL"/>
    <s v="ORH"/>
    <x v="133"/>
    <s v="ORH3B East Chatham Rise"/>
    <n v="41626"/>
    <n v="4"/>
  </r>
  <r>
    <x v="4"/>
    <s v="TWL"/>
    <s v="ORH"/>
    <x v="133"/>
    <s v="ORH3B South Chatham Rise"/>
    <n v="32789"/>
    <n v="2"/>
  </r>
  <r>
    <x v="4"/>
    <s v="TWL"/>
    <s v="ORH"/>
    <x v="135"/>
    <s v="ORH3B East Chatham Rise"/>
    <n v="10"/>
    <n v="1"/>
  </r>
  <r>
    <x v="4"/>
    <s v="TWL"/>
    <s v="ORH"/>
    <x v="136"/>
    <s v="ORH3B East Chatham Rise"/>
    <n v="1"/>
    <n v="1"/>
  </r>
  <r>
    <x v="4"/>
    <s v="TWL"/>
    <s v="ORH"/>
    <x v="137"/>
    <s v="ORH3B East Chatham Rise"/>
    <n v="1"/>
    <n v="1"/>
  </r>
  <r>
    <x v="4"/>
    <s v="TWL"/>
    <s v="ORH"/>
    <x v="261"/>
    <s v="ORH3B East Chatham Rise"/>
    <n v="1"/>
    <n v="1"/>
  </r>
  <r>
    <x v="4"/>
    <s v="TWL"/>
    <s v="ORH"/>
    <x v="262"/>
    <s v="ORH3B East Chatham Rise"/>
    <n v="0"/>
    <n v="1"/>
  </r>
  <r>
    <x v="4"/>
    <s v="TWL"/>
    <s v="ORH"/>
    <x v="139"/>
    <s v="ORH3B East Chatham Rise"/>
    <n v="8"/>
    <n v="1"/>
  </r>
  <r>
    <x v="4"/>
    <s v="TWL"/>
    <s v="ORH"/>
    <x v="140"/>
    <s v="ORH3B East Chatham Rise"/>
    <n v="8"/>
    <n v="1"/>
  </r>
  <r>
    <x v="4"/>
    <s v="TWL"/>
    <s v="ORH"/>
    <x v="263"/>
    <s v="ORH3B East Chatham Rise"/>
    <n v="1"/>
    <n v="1"/>
  </r>
  <r>
    <x v="4"/>
    <s v="TWL"/>
    <s v="ORH"/>
    <x v="141"/>
    <s v="ORH3B East Chatham Rise"/>
    <n v="56"/>
    <n v="1"/>
  </r>
  <r>
    <x v="4"/>
    <s v="TWL"/>
    <s v="ORH"/>
    <x v="141"/>
    <s v="ORH3B South Chatham Rise"/>
    <n v="3"/>
    <n v="1"/>
  </r>
  <r>
    <x v="4"/>
    <s v="TWL"/>
    <s v="ORH"/>
    <x v="142"/>
    <s v="ORH3B East Chatham Rise"/>
    <n v="1"/>
    <n v="1"/>
  </r>
  <r>
    <x v="4"/>
    <s v="TWL"/>
    <s v="ORH"/>
    <x v="264"/>
    <s v="ORH3B East Chatham Rise"/>
    <n v="2"/>
    <n v="1"/>
  </r>
  <r>
    <x v="4"/>
    <s v="TWL"/>
    <s v="ORH"/>
    <x v="143"/>
    <s v="ORH3B East Chatham Rise"/>
    <n v="2"/>
    <n v="1"/>
  </r>
  <r>
    <x v="4"/>
    <s v="TWL"/>
    <s v="ORH"/>
    <x v="265"/>
    <s v="ORH3B East Chatham Rise"/>
    <n v="3"/>
    <n v="1"/>
  </r>
  <r>
    <x v="4"/>
    <s v="TWL"/>
    <s v="ORH"/>
    <x v="145"/>
    <s v="ORH3B East Chatham Rise"/>
    <n v="30"/>
    <n v="1"/>
  </r>
  <r>
    <x v="4"/>
    <s v="TWL"/>
    <s v="ORH"/>
    <x v="147"/>
    <s v="ORH3B East Chatham Rise"/>
    <n v="6"/>
    <n v="1"/>
  </r>
  <r>
    <x v="4"/>
    <s v="TWL"/>
    <s v="ORH"/>
    <x v="148"/>
    <s v="ORH3B East Chatham Rise"/>
    <n v="170"/>
    <n v="1"/>
  </r>
  <r>
    <x v="4"/>
    <s v="TWL"/>
    <s v="ORH"/>
    <x v="149"/>
    <s v="ORH3B East Chatham Rise"/>
    <n v="10"/>
    <n v="2"/>
  </r>
  <r>
    <x v="4"/>
    <s v="TWL"/>
    <s v="ORH"/>
    <x v="209"/>
    <s v="ORH3B East Chatham Rise"/>
    <n v="109"/>
    <n v="2"/>
  </r>
  <r>
    <x v="4"/>
    <s v="TWL"/>
    <s v="ORH"/>
    <x v="150"/>
    <s v="ORH3B East Chatham Rise"/>
    <n v="765"/>
    <n v="3"/>
  </r>
  <r>
    <x v="4"/>
    <s v="TWL"/>
    <s v="ORH"/>
    <x v="151"/>
    <s v="ORH3B East Chatham Rise"/>
    <n v="27149"/>
    <n v="5"/>
  </r>
  <r>
    <x v="4"/>
    <s v="TWL"/>
    <s v="ORH"/>
    <x v="151"/>
    <s v="ORH3B South Chatham Rise"/>
    <n v="16"/>
    <n v="1"/>
  </r>
  <r>
    <x v="4"/>
    <s v="TWL"/>
    <s v="ORH"/>
    <x v="152"/>
    <s v="ORH3B East Chatham Rise"/>
    <n v="515"/>
    <n v="1"/>
  </r>
  <r>
    <x v="4"/>
    <s v="TWL"/>
    <s v="ORH"/>
    <x v="153"/>
    <s v="ORH3B East Chatham Rise"/>
    <n v="2"/>
    <n v="1"/>
  </r>
  <r>
    <x v="4"/>
    <s v="TWL"/>
    <s v="ORH"/>
    <x v="266"/>
    <s v="ORH3B East Chatham Rise"/>
    <n v="2004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0">
  <r>
    <x v="0"/>
    <s v="ABR"/>
    <x v="0"/>
    <m/>
    <n v="2"/>
    <m/>
    <m/>
    <n v="2"/>
  </r>
  <r>
    <x v="1"/>
    <s v="ACS"/>
    <x v="1"/>
    <n v="30.2"/>
    <n v="259"/>
    <n v="450.5"/>
    <n v="8.8000000000000007"/>
    <n v="7"/>
  </r>
  <r>
    <x v="0"/>
    <s v="AGI"/>
    <x v="2"/>
    <n v="1"/>
    <m/>
    <m/>
    <m/>
    <m/>
  </r>
  <r>
    <x v="1"/>
    <s v="ANT"/>
    <x v="3"/>
    <m/>
    <n v="228"/>
    <n v="15.1"/>
    <m/>
    <n v="339.4"/>
  </r>
  <r>
    <x v="2"/>
    <s v="APR"/>
    <x v="4"/>
    <n v="7"/>
    <n v="170"/>
    <n v="60"/>
    <m/>
    <n v="12"/>
  </r>
  <r>
    <x v="1"/>
    <s v="ASC"/>
    <x v="5"/>
    <m/>
    <m/>
    <n v="4"/>
    <m/>
    <m/>
  </r>
  <r>
    <x v="0"/>
    <s v="ASE"/>
    <x v="6"/>
    <n v="1"/>
    <m/>
    <m/>
    <n v="1"/>
    <m/>
  </r>
  <r>
    <x v="1"/>
    <s v="ASR"/>
    <x v="7"/>
    <m/>
    <m/>
    <n v="5"/>
    <n v="0.5"/>
    <n v="2"/>
  </r>
  <r>
    <x v="0"/>
    <s v="AVO"/>
    <x v="8"/>
    <m/>
    <m/>
    <n v="2"/>
    <m/>
    <m/>
  </r>
  <r>
    <x v="0"/>
    <s v="BAF"/>
    <x v="9"/>
    <n v="2"/>
    <m/>
    <n v="4"/>
    <m/>
    <m/>
  </r>
  <r>
    <x v="0"/>
    <s v="BBE"/>
    <x v="10"/>
    <m/>
    <m/>
    <n v="146"/>
    <n v="1"/>
    <n v="3"/>
  </r>
  <r>
    <x v="0"/>
    <s v="BCR"/>
    <x v="11"/>
    <n v="2"/>
    <m/>
    <n v="1"/>
    <n v="1"/>
    <n v="2"/>
  </r>
  <r>
    <x v="0"/>
    <s v="BEE"/>
    <x v="12"/>
    <n v="391"/>
    <n v="102"/>
    <n v="324"/>
    <n v="112"/>
    <n v="165"/>
  </r>
  <r>
    <x v="0"/>
    <s v="BER"/>
    <x v="13"/>
    <m/>
    <m/>
    <n v="7"/>
    <n v="5"/>
    <m/>
  </r>
  <r>
    <x v="1"/>
    <s v="BHE"/>
    <x v="14"/>
    <m/>
    <m/>
    <m/>
    <m/>
    <n v="3"/>
  </r>
  <r>
    <x v="3"/>
    <s v="BNO"/>
    <x v="15"/>
    <m/>
    <m/>
    <m/>
    <m/>
    <n v="2"/>
  </r>
  <r>
    <x v="4"/>
    <s v="BNS"/>
    <x v="16"/>
    <n v="44"/>
    <n v="45"/>
    <m/>
    <m/>
    <m/>
  </r>
  <r>
    <x v="1"/>
    <s v="BOC"/>
    <x v="1"/>
    <n v="0.1"/>
    <m/>
    <m/>
    <m/>
    <n v="0.1"/>
  </r>
  <r>
    <x v="4"/>
    <s v="BOE"/>
    <x v="17"/>
    <n v="30"/>
    <m/>
    <n v="2"/>
    <m/>
    <n v="10"/>
  </r>
  <r>
    <x v="5"/>
    <s v="BOO"/>
    <x v="18"/>
    <m/>
    <m/>
    <m/>
    <n v="1"/>
    <n v="0.1"/>
  </r>
  <r>
    <x v="1"/>
    <s v="BRG"/>
    <x v="19"/>
    <n v="80"/>
    <n v="118"/>
    <n v="115"/>
    <m/>
    <n v="4"/>
  </r>
  <r>
    <x v="6"/>
    <s v="BRY"/>
    <x v="20"/>
    <m/>
    <m/>
    <n v="10"/>
    <m/>
    <m/>
  </r>
  <r>
    <x v="2"/>
    <s v="BSH"/>
    <x v="21"/>
    <n v="1941"/>
    <n v="111"/>
    <n v="1468"/>
    <n v="300"/>
    <n v="2186"/>
  </r>
  <r>
    <x v="0"/>
    <s v="BSL"/>
    <x v="22"/>
    <n v="420"/>
    <n v="1901"/>
    <n v="6040"/>
    <n v="246"/>
    <n v="262"/>
  </r>
  <r>
    <x v="3"/>
    <s v="BSQ"/>
    <x v="23"/>
    <n v="3"/>
    <m/>
    <m/>
    <m/>
    <m/>
  </r>
  <r>
    <x v="2"/>
    <s v="BTA"/>
    <x v="24"/>
    <n v="1"/>
    <m/>
    <n v="2"/>
    <m/>
    <n v="2"/>
  </r>
  <r>
    <x v="5"/>
    <s v="BTP"/>
    <x v="25"/>
    <m/>
    <m/>
    <n v="4.9000000000000004"/>
    <n v="13.5"/>
    <m/>
  </r>
  <r>
    <x v="2"/>
    <s v="BTS"/>
    <x v="26"/>
    <m/>
    <n v="161"/>
    <n v="4"/>
    <n v="4"/>
    <n v="2"/>
  </r>
  <r>
    <x v="4"/>
    <s v="BYS"/>
    <x v="27"/>
    <n v="2"/>
    <m/>
    <m/>
    <m/>
    <n v="4"/>
  </r>
  <r>
    <x v="0"/>
    <s v="CAX"/>
    <x v="28"/>
    <n v="1"/>
    <m/>
    <m/>
    <m/>
    <m/>
  </r>
  <r>
    <x v="0"/>
    <s v="CBO"/>
    <x v="29"/>
    <m/>
    <m/>
    <m/>
    <m/>
    <n v="2"/>
  </r>
  <r>
    <x v="4"/>
    <s v="CDL"/>
    <x v="30"/>
    <n v="90"/>
    <n v="15"/>
    <n v="2242"/>
    <n v="18"/>
    <n v="57"/>
  </r>
  <r>
    <x v="0"/>
    <s v="CER"/>
    <x v="31"/>
    <m/>
    <m/>
    <m/>
    <n v="1"/>
    <m/>
  </r>
  <r>
    <x v="0"/>
    <s v="CFA"/>
    <x v="32"/>
    <m/>
    <m/>
    <m/>
    <m/>
    <n v="1"/>
  </r>
  <r>
    <x v="0"/>
    <s v="CFX"/>
    <x v="33"/>
    <m/>
    <m/>
    <m/>
    <m/>
    <n v="1"/>
  </r>
  <r>
    <x v="0"/>
    <s v="CHA"/>
    <x v="34"/>
    <n v="12"/>
    <m/>
    <n v="3"/>
    <m/>
    <m/>
  </r>
  <r>
    <x v="2"/>
    <s v="CHG"/>
    <x v="35"/>
    <n v="3"/>
    <n v="2"/>
    <n v="34"/>
    <m/>
    <n v="113"/>
  </r>
  <r>
    <x v="2"/>
    <s v="CHP"/>
    <x v="36"/>
    <n v="8"/>
    <n v="11"/>
    <n v="10"/>
    <m/>
    <m/>
  </r>
  <r>
    <x v="5"/>
    <s v="CHR"/>
    <x v="37"/>
    <m/>
    <m/>
    <n v="0"/>
    <n v="1"/>
    <m/>
  </r>
  <r>
    <x v="0"/>
    <s v="CHX"/>
    <x v="38"/>
    <n v="38"/>
    <n v="23"/>
    <n v="28"/>
    <n v="1"/>
    <n v="183"/>
  </r>
  <r>
    <x v="0"/>
    <s v="CIN"/>
    <x v="39"/>
    <m/>
    <m/>
    <n v="1"/>
    <m/>
    <n v="1"/>
  </r>
  <r>
    <x v="1"/>
    <s v="CJA"/>
    <x v="40"/>
    <n v="23"/>
    <m/>
    <m/>
    <m/>
    <n v="13"/>
  </r>
  <r>
    <x v="0"/>
    <s v="CJX"/>
    <x v="41"/>
    <m/>
    <m/>
    <n v="8"/>
    <m/>
    <m/>
  </r>
  <r>
    <x v="0"/>
    <s v="CKA"/>
    <x v="42"/>
    <m/>
    <m/>
    <n v="3"/>
    <m/>
    <n v="1"/>
  </r>
  <r>
    <x v="5"/>
    <s v="CLG"/>
    <x v="43"/>
    <m/>
    <m/>
    <m/>
    <m/>
    <n v="0.2"/>
  </r>
  <r>
    <x v="1"/>
    <s v="CLM"/>
    <x v="44"/>
    <m/>
    <m/>
    <m/>
    <m/>
    <n v="0.1"/>
  </r>
  <r>
    <x v="0"/>
    <s v="CMA"/>
    <x v="45"/>
    <m/>
    <m/>
    <n v="1"/>
    <m/>
    <m/>
  </r>
  <r>
    <x v="0"/>
    <s v="CMU"/>
    <x v="46"/>
    <m/>
    <m/>
    <n v="2"/>
    <m/>
    <m/>
  </r>
  <r>
    <x v="0"/>
    <s v="CMX"/>
    <x v="47"/>
    <m/>
    <m/>
    <n v="10"/>
    <m/>
    <n v="1"/>
  </r>
  <r>
    <x v="5"/>
    <s v="COB"/>
    <x v="48"/>
    <n v="2.2999999999999998"/>
    <m/>
    <m/>
    <n v="1.3"/>
    <n v="2.5"/>
  </r>
  <r>
    <x v="0"/>
    <s v="COM"/>
    <x v="49"/>
    <m/>
    <m/>
    <m/>
    <m/>
    <n v="2"/>
  </r>
  <r>
    <x v="0"/>
    <s v="CON"/>
    <x v="50"/>
    <n v="2"/>
    <n v="58"/>
    <n v="1"/>
    <n v="7"/>
    <n v="1"/>
  </r>
  <r>
    <x v="0"/>
    <s v="COT"/>
    <x v="51"/>
    <m/>
    <n v="7"/>
    <m/>
    <m/>
    <n v="4"/>
  </r>
  <r>
    <x v="5"/>
    <s v="COU"/>
    <x v="52"/>
    <m/>
    <m/>
    <m/>
    <n v="3.1"/>
    <m/>
  </r>
  <r>
    <x v="0"/>
    <s v="CPD"/>
    <x v="53"/>
    <n v="4"/>
    <m/>
    <n v="5"/>
    <m/>
    <m/>
  </r>
  <r>
    <x v="6"/>
    <s v="CRB"/>
    <x v="54"/>
    <n v="7"/>
    <n v="6"/>
    <n v="5"/>
    <m/>
    <m/>
  </r>
  <r>
    <x v="1"/>
    <s v="CRM"/>
    <x v="55"/>
    <n v="1"/>
    <m/>
    <m/>
    <m/>
    <m/>
  </r>
  <r>
    <x v="6"/>
    <s v="CRU"/>
    <x v="56"/>
    <n v="1"/>
    <m/>
    <m/>
    <m/>
    <m/>
  </r>
  <r>
    <x v="0"/>
    <s v="CSE"/>
    <x v="57"/>
    <m/>
    <m/>
    <n v="36"/>
    <m/>
    <m/>
  </r>
  <r>
    <x v="2"/>
    <s v="CSQ"/>
    <x v="58"/>
    <n v="2474"/>
    <n v="1892"/>
    <n v="1050"/>
    <n v="304"/>
    <n v="851"/>
  </r>
  <r>
    <x v="0"/>
    <s v="CUB"/>
    <x v="59"/>
    <m/>
    <m/>
    <m/>
    <m/>
    <n v="1"/>
  </r>
  <r>
    <x v="2"/>
    <s v="CYL"/>
    <x v="60"/>
    <n v="175"/>
    <n v="326"/>
    <n v="34"/>
    <n v="78"/>
    <n v="400"/>
  </r>
  <r>
    <x v="2"/>
    <s v="CYO"/>
    <x v="61"/>
    <n v="2808"/>
    <n v="1424"/>
    <n v="2948"/>
    <n v="402"/>
    <n v="565"/>
  </r>
  <r>
    <x v="2"/>
    <s v="CYP"/>
    <x v="62"/>
    <n v="1323"/>
    <n v="1037"/>
    <n v="702"/>
    <n v="328"/>
    <n v="388"/>
  </r>
  <r>
    <x v="7"/>
    <s v="DDP"/>
    <x v="63"/>
    <m/>
    <m/>
    <n v="1"/>
    <m/>
    <m/>
  </r>
  <r>
    <x v="0"/>
    <s v="DEA"/>
    <x v="64"/>
    <m/>
    <m/>
    <n v="6"/>
    <m/>
    <n v="10"/>
  </r>
  <r>
    <x v="5"/>
    <s v="DEN"/>
    <x v="65"/>
    <n v="0.5"/>
    <m/>
    <n v="2"/>
    <m/>
    <n v="0"/>
  </r>
  <r>
    <x v="1"/>
    <s v="DHO"/>
    <x v="66"/>
    <n v="33"/>
    <m/>
    <m/>
    <n v="3.4"/>
    <n v="9"/>
  </r>
  <r>
    <x v="0"/>
    <s v="DIP"/>
    <x v="67"/>
    <m/>
    <m/>
    <m/>
    <n v="3"/>
    <m/>
  </r>
  <r>
    <x v="6"/>
    <s v="DIR"/>
    <x v="68"/>
    <n v="2"/>
    <m/>
    <m/>
    <m/>
    <n v="1"/>
  </r>
  <r>
    <x v="0"/>
    <s v="DIS"/>
    <x v="69"/>
    <n v="1"/>
    <m/>
    <m/>
    <n v="1"/>
    <m/>
  </r>
  <r>
    <x v="2"/>
    <s v="DSK"/>
    <x v="70"/>
    <n v="15"/>
    <n v="2"/>
    <m/>
    <m/>
    <m/>
  </r>
  <r>
    <x v="2"/>
    <s v="DWD"/>
    <x v="71"/>
    <n v="1515"/>
    <n v="100"/>
    <n v="2555"/>
    <n v="1416"/>
    <n v="2032"/>
  </r>
  <r>
    <x v="0"/>
    <s v="DWE"/>
    <x v="72"/>
    <n v="1"/>
    <n v="47"/>
    <n v="140"/>
    <m/>
    <n v="2"/>
  </r>
  <r>
    <x v="3"/>
    <s v="DWO"/>
    <x v="73"/>
    <n v="1"/>
    <m/>
    <n v="4"/>
    <m/>
    <m/>
  </r>
  <r>
    <x v="1"/>
    <s v="ECT"/>
    <x v="74"/>
    <n v="8"/>
    <m/>
    <n v="52"/>
    <m/>
    <n v="5"/>
  </r>
  <r>
    <x v="0"/>
    <s v="EEL"/>
    <x v="75"/>
    <n v="2"/>
    <m/>
    <m/>
    <m/>
    <n v="3"/>
  </r>
  <r>
    <x v="1"/>
    <s v="EEX"/>
    <x v="76"/>
    <n v="2"/>
    <m/>
    <n v="17"/>
    <m/>
    <n v="2"/>
  </r>
  <r>
    <x v="0"/>
    <s v="EPR"/>
    <x v="77"/>
    <n v="27"/>
    <m/>
    <m/>
    <m/>
    <m/>
  </r>
  <r>
    <x v="4"/>
    <s v="EPT"/>
    <x v="78"/>
    <m/>
    <m/>
    <n v="9"/>
    <m/>
    <n v="4"/>
  </r>
  <r>
    <x v="1"/>
    <s v="EPZ"/>
    <x v="79"/>
    <n v="2.4"/>
    <n v="35"/>
    <n v="1.1000000000000001"/>
    <n v="0.3"/>
    <n v="1"/>
  </r>
  <r>
    <x v="2"/>
    <s v="ERA"/>
    <x v="80"/>
    <n v="23"/>
    <n v="61"/>
    <n v="88"/>
    <n v="42"/>
    <n v="7"/>
  </r>
  <r>
    <x v="1"/>
    <s v="ERE"/>
    <x v="81"/>
    <n v="1.5"/>
    <m/>
    <m/>
    <m/>
    <m/>
  </r>
  <r>
    <x v="2"/>
    <s v="ETB"/>
    <x v="82"/>
    <n v="785"/>
    <n v="112"/>
    <n v="1127"/>
    <n v="547"/>
    <n v="1026"/>
  </r>
  <r>
    <x v="2"/>
    <s v="ETL"/>
    <x v="83"/>
    <m/>
    <n v="157"/>
    <n v="59"/>
    <n v="13"/>
    <n v="81"/>
  </r>
  <r>
    <x v="2"/>
    <s v="ETP"/>
    <x v="84"/>
    <n v="1"/>
    <m/>
    <n v="2"/>
    <m/>
    <n v="5"/>
  </r>
  <r>
    <x v="0"/>
    <s v="FAN"/>
    <x v="85"/>
    <m/>
    <m/>
    <m/>
    <n v="1"/>
    <m/>
  </r>
  <r>
    <x v="0"/>
    <s v="FHD"/>
    <x v="86"/>
    <n v="2"/>
    <m/>
    <n v="1"/>
    <m/>
    <n v="6"/>
  </r>
  <r>
    <x v="3"/>
    <s v="FMA"/>
    <x v="87"/>
    <n v="2"/>
    <m/>
    <m/>
    <m/>
    <m/>
  </r>
  <r>
    <x v="2"/>
    <s v="FRS"/>
    <x v="88"/>
    <m/>
    <m/>
    <n v="22"/>
    <n v="3"/>
    <m/>
  </r>
  <r>
    <x v="0"/>
    <s v="GAO"/>
    <x v="89"/>
    <m/>
    <m/>
    <n v="9"/>
    <n v="2"/>
    <n v="1"/>
  </r>
  <r>
    <x v="6"/>
    <s v="GAT"/>
    <x v="90"/>
    <n v="2"/>
    <m/>
    <m/>
    <m/>
    <m/>
  </r>
  <r>
    <x v="1"/>
    <s v="GLS"/>
    <x v="91"/>
    <m/>
    <m/>
    <m/>
    <n v="1.2"/>
    <m/>
  </r>
  <r>
    <x v="5"/>
    <s v="GOC"/>
    <x v="92"/>
    <n v="0.2"/>
    <n v="8.1"/>
    <n v="3"/>
    <m/>
    <n v="0.6"/>
  </r>
  <r>
    <x v="1"/>
    <s v="GOR"/>
    <x v="93"/>
    <n v="22"/>
    <m/>
    <n v="4.5999999999999996"/>
    <n v="3.4"/>
    <n v="2.4"/>
  </r>
  <r>
    <x v="1"/>
    <s v="GRM"/>
    <x v="66"/>
    <n v="20"/>
    <m/>
    <m/>
    <m/>
    <m/>
  </r>
  <r>
    <x v="6"/>
    <s v="GSC"/>
    <x v="94"/>
    <m/>
    <m/>
    <n v="6"/>
    <m/>
    <m/>
  </r>
  <r>
    <x v="2"/>
    <s v="GSH"/>
    <x v="95"/>
    <n v="10"/>
    <m/>
    <n v="2"/>
    <m/>
    <n v="69"/>
  </r>
  <r>
    <x v="2"/>
    <s v="GSP"/>
    <x v="96"/>
    <n v="154"/>
    <n v="4456"/>
    <n v="4579"/>
    <n v="138"/>
    <n v="692"/>
  </r>
  <r>
    <x v="3"/>
    <s v="GSQ"/>
    <x v="97"/>
    <n v="50"/>
    <m/>
    <n v="40"/>
    <n v="30"/>
    <m/>
  </r>
  <r>
    <x v="4"/>
    <s v="GUR"/>
    <x v="98"/>
    <m/>
    <m/>
    <m/>
    <m/>
    <n v="1"/>
  </r>
  <r>
    <x v="4"/>
    <s v="HAK"/>
    <x v="99"/>
    <n v="1241"/>
    <n v="7847"/>
    <n v="7606"/>
    <n v="811"/>
    <n v="3150"/>
  </r>
  <r>
    <x v="0"/>
    <s v="HCO"/>
    <x v="100"/>
    <m/>
    <m/>
    <n v="8"/>
    <m/>
    <n v="7"/>
  </r>
  <r>
    <x v="1"/>
    <s v="HEC"/>
    <x v="101"/>
    <m/>
    <m/>
    <n v="1"/>
    <m/>
    <m/>
  </r>
  <r>
    <x v="0"/>
    <s v="HIM"/>
    <x v="102"/>
    <m/>
    <n v="1"/>
    <m/>
    <n v="1"/>
    <n v="1"/>
  </r>
  <r>
    <x v="0"/>
    <s v="HJO"/>
    <x v="103"/>
    <n v="1207"/>
    <n v="2802"/>
    <n v="1632"/>
    <n v="435"/>
    <n v="1665"/>
  </r>
  <r>
    <x v="1"/>
    <s v="HMT"/>
    <x v="1"/>
    <n v="0.9"/>
    <m/>
    <m/>
    <m/>
    <m/>
  </r>
  <r>
    <x v="4"/>
    <s v="HOK"/>
    <x v="104"/>
    <n v="3664"/>
    <n v="746"/>
    <n v="1080"/>
    <n v="556"/>
    <n v="446"/>
  </r>
  <r>
    <x v="0"/>
    <s v="HPE"/>
    <x v="105"/>
    <n v="4"/>
    <n v="30"/>
    <n v="12"/>
    <n v="5"/>
    <n v="13"/>
  </r>
  <r>
    <x v="1"/>
    <s v="HTH"/>
    <x v="106"/>
    <n v="11"/>
    <m/>
    <n v="4"/>
    <n v="0.5"/>
    <n v="6"/>
  </r>
  <r>
    <x v="1"/>
    <s v="HTR"/>
    <x v="107"/>
    <n v="8"/>
    <m/>
    <m/>
    <m/>
    <n v="1"/>
  </r>
  <r>
    <x v="1"/>
    <s v="HYA"/>
    <x v="108"/>
    <n v="2.2999999999999998"/>
    <n v="1"/>
    <n v="0.2"/>
    <n v="3"/>
    <n v="0.5"/>
  </r>
  <r>
    <x v="2"/>
    <s v="HYD"/>
    <x v="109"/>
    <m/>
    <m/>
    <m/>
    <m/>
    <n v="2"/>
  </r>
  <r>
    <x v="2"/>
    <s v="HYP"/>
    <x v="110"/>
    <n v="10"/>
    <m/>
    <m/>
    <m/>
    <m/>
  </r>
  <r>
    <x v="5"/>
    <s v="IRI"/>
    <x v="111"/>
    <m/>
    <m/>
    <m/>
    <n v="1.5"/>
    <m/>
  </r>
  <r>
    <x v="5"/>
    <s v="ISI"/>
    <x v="112"/>
    <n v="0.2"/>
    <m/>
    <m/>
    <m/>
    <m/>
  </r>
  <r>
    <x v="0"/>
    <s v="JAV"/>
    <x v="113"/>
    <n v="165"/>
    <n v="830"/>
    <n v="135"/>
    <n v="29"/>
    <n v="215"/>
  </r>
  <r>
    <x v="1"/>
    <s v="JFI"/>
    <x v="114"/>
    <n v="55"/>
    <n v="2"/>
    <n v="24"/>
    <n v="2"/>
    <n v="107"/>
  </r>
  <r>
    <x v="6"/>
    <s v="KIC"/>
    <x v="115"/>
    <n v="7"/>
    <m/>
    <n v="32"/>
    <m/>
    <n v="5"/>
  </r>
  <r>
    <x v="6"/>
    <s v="LAO"/>
    <x v="116"/>
    <m/>
    <m/>
    <m/>
    <m/>
    <n v="3"/>
  </r>
  <r>
    <x v="0"/>
    <s v="LAT"/>
    <x v="117"/>
    <n v="2"/>
    <m/>
    <m/>
    <n v="6"/>
    <m/>
  </r>
  <r>
    <x v="2"/>
    <s v="LCH"/>
    <x v="118"/>
    <n v="1057"/>
    <n v="3438"/>
    <n v="10520"/>
    <n v="145"/>
    <n v="1311"/>
  </r>
  <r>
    <x v="4"/>
    <s v="LDO"/>
    <x v="119"/>
    <n v="4"/>
    <n v="8"/>
    <m/>
    <m/>
    <n v="14"/>
  </r>
  <r>
    <x v="0"/>
    <s v="LEG"/>
    <x v="120"/>
    <n v="3"/>
    <m/>
    <n v="10"/>
    <m/>
    <n v="57"/>
  </r>
  <r>
    <x v="5"/>
    <s v="LEI"/>
    <x v="121"/>
    <n v="1.9"/>
    <m/>
    <m/>
    <n v="0.2"/>
    <m/>
  </r>
  <r>
    <x v="3"/>
    <s v="LGR"/>
    <x v="122"/>
    <n v="14"/>
    <n v="6"/>
    <m/>
    <m/>
    <m/>
  </r>
  <r>
    <x v="6"/>
    <s v="LHO"/>
    <x v="123"/>
    <n v="2"/>
    <m/>
    <m/>
    <n v="1"/>
    <m/>
  </r>
  <r>
    <x v="4"/>
    <s v="LIN"/>
    <x v="124"/>
    <n v="38"/>
    <n v="47"/>
    <n v="98"/>
    <m/>
    <m/>
  </r>
  <r>
    <x v="5"/>
    <s v="LLE"/>
    <x v="18"/>
    <n v="0.3"/>
    <m/>
    <n v="0.3"/>
    <m/>
    <n v="0.3"/>
  </r>
  <r>
    <x v="1"/>
    <s v="LNV"/>
    <x v="125"/>
    <n v="5"/>
    <m/>
    <m/>
    <m/>
    <m/>
  </r>
  <r>
    <x v="0"/>
    <s v="LPS"/>
    <x v="120"/>
    <n v="25"/>
    <m/>
    <n v="8"/>
    <n v="38"/>
    <n v="40"/>
  </r>
  <r>
    <x v="5"/>
    <s v="LSE"/>
    <x v="126"/>
    <n v="6"/>
    <m/>
    <m/>
    <m/>
    <m/>
  </r>
  <r>
    <x v="3"/>
    <s v="LSQ"/>
    <x v="127"/>
    <n v="9"/>
    <m/>
    <m/>
    <m/>
    <m/>
  </r>
  <r>
    <x v="0"/>
    <s v="MEN"/>
    <x v="128"/>
    <m/>
    <m/>
    <n v="1"/>
    <m/>
    <m/>
  </r>
  <r>
    <x v="3"/>
    <s v="MIQ"/>
    <x v="129"/>
    <n v="24"/>
    <m/>
    <m/>
    <m/>
    <n v="2"/>
  </r>
  <r>
    <x v="0"/>
    <s v="MOD"/>
    <x v="130"/>
    <n v="934"/>
    <n v="23"/>
    <n v="688"/>
    <n v="403"/>
    <n v="2370"/>
  </r>
  <r>
    <x v="3"/>
    <s v="MRQ"/>
    <x v="129"/>
    <m/>
    <m/>
    <n v="7"/>
    <m/>
    <m/>
  </r>
  <r>
    <x v="1"/>
    <s v="MSL"/>
    <x v="131"/>
    <n v="3"/>
    <m/>
    <m/>
    <m/>
    <n v="1"/>
  </r>
  <r>
    <x v="3"/>
    <s v="MSQ"/>
    <x v="132"/>
    <m/>
    <m/>
    <n v="18"/>
    <n v="10"/>
    <n v="18"/>
  </r>
  <r>
    <x v="0"/>
    <s v="MST"/>
    <x v="133"/>
    <n v="2"/>
    <m/>
    <m/>
    <m/>
    <n v="77"/>
  </r>
  <r>
    <x v="5"/>
    <s v="MTL"/>
    <x v="134"/>
    <m/>
    <m/>
    <n v="1.1000000000000001"/>
    <n v="0.1"/>
    <m/>
  </r>
  <r>
    <x v="0"/>
    <s v="NBU"/>
    <x v="135"/>
    <m/>
    <m/>
    <m/>
    <m/>
    <n v="2"/>
  </r>
  <r>
    <x v="6"/>
    <s v="NEB"/>
    <x v="136"/>
    <n v="8"/>
    <m/>
    <m/>
    <m/>
    <n v="1"/>
  </r>
  <r>
    <x v="6"/>
    <s v="NEC"/>
    <x v="137"/>
    <m/>
    <m/>
    <m/>
    <m/>
    <n v="2"/>
  </r>
  <r>
    <x v="6"/>
    <s v="NEI"/>
    <x v="138"/>
    <m/>
    <m/>
    <n v="1"/>
    <m/>
    <m/>
  </r>
  <r>
    <x v="0"/>
    <s v="NML"/>
    <x v="139"/>
    <n v="1"/>
    <m/>
    <m/>
    <m/>
    <m/>
  </r>
  <r>
    <x v="0"/>
    <s v="NPU"/>
    <x v="140"/>
    <m/>
    <m/>
    <n v="16"/>
    <m/>
    <m/>
  </r>
  <r>
    <x v="3"/>
    <s v="OCO"/>
    <x v="141"/>
    <m/>
    <n v="9"/>
    <m/>
    <m/>
    <m/>
  </r>
  <r>
    <x v="3"/>
    <s v="OCP"/>
    <x v="142"/>
    <n v="3"/>
    <m/>
    <m/>
    <m/>
    <m/>
  </r>
  <r>
    <x v="3"/>
    <s v="OCT"/>
    <x v="143"/>
    <n v="4"/>
    <m/>
    <n v="11"/>
    <m/>
    <n v="1304"/>
  </r>
  <r>
    <x v="1"/>
    <s v="ODT"/>
    <x v="144"/>
    <m/>
    <m/>
    <m/>
    <m/>
    <n v="1"/>
  </r>
  <r>
    <x v="0"/>
    <s v="OMI"/>
    <x v="145"/>
    <m/>
    <m/>
    <n v="1"/>
    <m/>
    <m/>
  </r>
  <r>
    <x v="1"/>
    <s v="ONG"/>
    <x v="146"/>
    <n v="0.4"/>
    <n v="519.1"/>
    <n v="57"/>
    <n v="1"/>
    <n v="2.6"/>
  </r>
  <r>
    <x v="1"/>
    <s v="OPH"/>
    <x v="147"/>
    <n v="1"/>
    <m/>
    <m/>
    <m/>
    <m/>
  </r>
  <r>
    <x v="3"/>
    <s v="OPI"/>
    <x v="148"/>
    <m/>
    <m/>
    <n v="9"/>
    <m/>
    <n v="9"/>
  </r>
  <r>
    <x v="3"/>
    <s v="OPO"/>
    <x v="149"/>
    <n v="15"/>
    <m/>
    <n v="3"/>
    <m/>
    <m/>
  </r>
  <r>
    <x v="4"/>
    <s v="ORH"/>
    <x v="150"/>
    <n v="599858"/>
    <n v="639342"/>
    <n v="1196028"/>
    <n v="691905"/>
    <n v="584015"/>
  </r>
  <r>
    <x v="2"/>
    <s v="OSD"/>
    <x v="151"/>
    <n v="4317"/>
    <n v="8590"/>
    <n v="15887"/>
    <n v="385"/>
    <n v="345"/>
  </r>
  <r>
    <x v="1"/>
    <s v="OSI"/>
    <x v="152"/>
    <m/>
    <m/>
    <m/>
    <m/>
    <n v="0.1"/>
  </r>
  <r>
    <x v="2"/>
    <s v="OSK"/>
    <x v="153"/>
    <n v="9"/>
    <n v="201"/>
    <n v="315"/>
    <m/>
    <n v="27"/>
  </r>
  <r>
    <x v="0"/>
    <s v="OXO"/>
    <x v="154"/>
    <n v="3"/>
    <m/>
    <m/>
    <m/>
    <n v="2"/>
  </r>
  <r>
    <x v="1"/>
    <s v="PAO"/>
    <x v="155"/>
    <n v="12"/>
    <m/>
    <n v="40"/>
    <m/>
    <m/>
  </r>
  <r>
    <x v="6"/>
    <s v="PAS"/>
    <x v="156"/>
    <m/>
    <m/>
    <m/>
    <m/>
    <n v="1"/>
  </r>
  <r>
    <x v="1"/>
    <s v="PAZ"/>
    <x v="157"/>
    <n v="0.1"/>
    <m/>
    <m/>
    <m/>
    <m/>
  </r>
  <r>
    <x v="2"/>
    <s v="PCS"/>
    <x v="158"/>
    <n v="2"/>
    <m/>
    <m/>
    <m/>
    <m/>
  </r>
  <r>
    <x v="2"/>
    <s v="PDG"/>
    <x v="159"/>
    <n v="5"/>
    <n v="36"/>
    <n v="47"/>
    <m/>
    <n v="37"/>
  </r>
  <r>
    <x v="0"/>
    <s v="PDS"/>
    <x v="160"/>
    <m/>
    <m/>
    <n v="1"/>
    <m/>
    <m/>
  </r>
  <r>
    <x v="6"/>
    <s v="PED"/>
    <x v="161"/>
    <n v="5"/>
    <n v="9"/>
    <m/>
    <n v="1"/>
    <n v="8"/>
  </r>
  <r>
    <x v="1"/>
    <s v="PHB"/>
    <x v="162"/>
    <m/>
    <m/>
    <m/>
    <m/>
    <n v="0.2"/>
  </r>
  <r>
    <x v="0"/>
    <s v="PHO"/>
    <x v="163"/>
    <n v="3"/>
    <m/>
    <n v="5"/>
    <m/>
    <n v="1"/>
  </r>
  <r>
    <x v="1"/>
    <s v="PLN"/>
    <x v="164"/>
    <m/>
    <m/>
    <m/>
    <m/>
    <n v="3"/>
  </r>
  <r>
    <x v="2"/>
    <s v="PLS"/>
    <x v="165"/>
    <n v="723"/>
    <n v="1863"/>
    <n v="303"/>
    <n v="1415"/>
    <n v="211"/>
  </r>
  <r>
    <x v="6"/>
    <s v="PLY"/>
    <x v="166"/>
    <n v="12"/>
    <m/>
    <n v="3"/>
    <m/>
    <m/>
  </r>
  <r>
    <x v="6"/>
    <s v="PRA"/>
    <x v="167"/>
    <n v="1"/>
    <m/>
    <m/>
    <m/>
    <m/>
  </r>
  <r>
    <x v="2"/>
    <s v="PSK"/>
    <x v="168"/>
    <n v="10"/>
    <m/>
    <m/>
    <n v="159"/>
    <n v="6"/>
  </r>
  <r>
    <x v="3"/>
    <s v="PSQ"/>
    <x v="169"/>
    <n v="69"/>
    <m/>
    <n v="28"/>
    <n v="4"/>
    <n v="16"/>
  </r>
  <r>
    <x v="0"/>
    <s v="PSY"/>
    <x v="170"/>
    <n v="8"/>
    <m/>
    <n v="1"/>
    <m/>
    <n v="19"/>
  </r>
  <r>
    <x v="6"/>
    <s v="PTA"/>
    <x v="171"/>
    <n v="1"/>
    <m/>
    <m/>
    <m/>
    <n v="1"/>
  </r>
  <r>
    <x v="0"/>
    <s v="RAG"/>
    <x v="172"/>
    <n v="1"/>
    <m/>
    <n v="4"/>
    <n v="1"/>
    <m/>
  </r>
  <r>
    <x v="0"/>
    <s v="RAT"/>
    <x v="173"/>
    <n v="4005"/>
    <n v="10102"/>
    <n v="25127"/>
    <n v="518"/>
    <n v="7198"/>
  </r>
  <r>
    <x v="2"/>
    <s v="RCH"/>
    <x v="174"/>
    <n v="386"/>
    <n v="2165"/>
    <n v="138"/>
    <n v="46"/>
    <n v="521"/>
  </r>
  <r>
    <x v="0"/>
    <s v="RHY"/>
    <x v="175"/>
    <m/>
    <n v="1"/>
    <n v="1"/>
    <n v="1"/>
    <n v="2"/>
  </r>
  <r>
    <x v="4"/>
    <s v="RIB"/>
    <x v="176"/>
    <n v="7876"/>
    <n v="9398"/>
    <n v="13674"/>
    <n v="4346"/>
    <n v="6535"/>
  </r>
  <r>
    <x v="7"/>
    <s v="ROK"/>
    <x v="177"/>
    <n v="503.90000000000003"/>
    <n v="57"/>
    <n v="11.5"/>
    <n v="46"/>
    <n v="400"/>
  </r>
  <r>
    <x v="2"/>
    <s v="RSK"/>
    <x v="178"/>
    <m/>
    <n v="10"/>
    <n v="195"/>
    <m/>
    <n v="120"/>
  </r>
  <r>
    <x v="7"/>
    <s v="RUB"/>
    <x v="179"/>
    <m/>
    <m/>
    <n v="35.1"/>
    <n v="300"/>
    <n v="2.2000000000000002"/>
  </r>
  <r>
    <x v="0"/>
    <s v="RUD"/>
    <x v="180"/>
    <n v="39"/>
    <n v="128"/>
    <n v="68"/>
    <n v="6"/>
    <n v="9"/>
  </r>
  <r>
    <x v="1"/>
    <s v="SAL"/>
    <x v="181"/>
    <m/>
    <m/>
    <n v="18"/>
    <m/>
    <n v="47"/>
  </r>
  <r>
    <x v="0"/>
    <s v="SAW"/>
    <x v="182"/>
    <m/>
    <m/>
    <n v="1"/>
    <n v="1"/>
    <m/>
  </r>
  <r>
    <x v="0"/>
    <s v="SBI"/>
    <x v="183"/>
    <n v="163"/>
    <n v="100"/>
    <n v="1"/>
    <m/>
    <n v="52"/>
  </r>
  <r>
    <x v="0"/>
    <s v="SBK"/>
    <x v="184"/>
    <n v="14"/>
    <n v="16"/>
    <n v="18"/>
    <m/>
    <n v="5"/>
  </r>
  <r>
    <x v="0"/>
    <s v="SCO"/>
    <x v="185"/>
    <n v="34"/>
    <n v="2"/>
    <n v="11"/>
    <n v="12"/>
    <n v="29"/>
  </r>
  <r>
    <x v="0"/>
    <s v="SDE"/>
    <x v="186"/>
    <n v="2"/>
    <m/>
    <n v="3"/>
    <m/>
    <m/>
  </r>
  <r>
    <x v="1"/>
    <s v="SFI"/>
    <x v="131"/>
    <n v="24"/>
    <n v="393"/>
    <n v="483"/>
    <n v="1"/>
    <n v="88"/>
  </r>
  <r>
    <x v="0"/>
    <s v="SFN"/>
    <x v="187"/>
    <n v="34"/>
    <n v="74"/>
    <n v="145"/>
    <n v="28"/>
    <n v="61"/>
  </r>
  <r>
    <x v="2"/>
    <s v="SHA"/>
    <x v="188"/>
    <n v="157"/>
    <m/>
    <m/>
    <m/>
    <m/>
  </r>
  <r>
    <x v="5"/>
    <s v="SIA"/>
    <x v="189"/>
    <n v="0.1"/>
    <n v="25"/>
    <m/>
    <m/>
    <n v="3.5"/>
  </r>
  <r>
    <x v="0"/>
    <s v="SKR"/>
    <x v="190"/>
    <n v="1"/>
    <m/>
    <m/>
    <m/>
    <m/>
  </r>
  <r>
    <x v="0"/>
    <s v="SLK"/>
    <x v="191"/>
    <n v="1437"/>
    <n v="5217"/>
    <n v="2198"/>
    <n v="181"/>
    <n v="1655"/>
  </r>
  <r>
    <x v="0"/>
    <s v="SMC"/>
    <x v="192"/>
    <n v="10"/>
    <n v="4"/>
    <m/>
    <n v="96"/>
    <n v="6"/>
  </r>
  <r>
    <x v="2"/>
    <s v="SND"/>
    <x v="193"/>
    <n v="5508"/>
    <n v="3073"/>
    <n v="3225"/>
    <n v="879"/>
    <n v="4575"/>
  </r>
  <r>
    <x v="4"/>
    <s v="SOR"/>
    <x v="194"/>
    <n v="16900"/>
    <n v="6181"/>
    <n v="37215"/>
    <n v="8618"/>
    <n v="5285"/>
  </r>
  <r>
    <x v="1"/>
    <s v="SOT"/>
    <x v="195"/>
    <m/>
    <m/>
    <m/>
    <m/>
    <n v="4"/>
  </r>
  <r>
    <x v="2"/>
    <s v="SPD"/>
    <x v="196"/>
    <n v="1"/>
    <m/>
    <m/>
    <m/>
    <m/>
  </r>
  <r>
    <x v="0"/>
    <s v="SPE"/>
    <x v="197"/>
    <n v="266"/>
    <n v="9"/>
    <n v="486"/>
    <n v="71"/>
    <n v="290"/>
  </r>
  <r>
    <x v="0"/>
    <s v="SPF"/>
    <x v="198"/>
    <m/>
    <m/>
    <n v="1"/>
    <m/>
    <m/>
  </r>
  <r>
    <x v="0"/>
    <s v="SPL"/>
    <x v="199"/>
    <m/>
    <m/>
    <n v="2"/>
    <m/>
    <m/>
  </r>
  <r>
    <x v="1"/>
    <s v="SPT"/>
    <x v="200"/>
    <m/>
    <m/>
    <n v="5"/>
    <m/>
    <m/>
  </r>
  <r>
    <x v="3"/>
    <s v="SQU"/>
    <x v="201"/>
    <n v="8"/>
    <n v="240"/>
    <n v="9"/>
    <m/>
    <n v="9"/>
  </r>
  <r>
    <x v="3"/>
    <s v="SQX"/>
    <x v="202"/>
    <n v="10"/>
    <n v="1397"/>
    <n v="708"/>
    <n v="10"/>
    <n v="43"/>
  </r>
  <r>
    <x v="0"/>
    <s v="SRH"/>
    <x v="203"/>
    <n v="2"/>
    <m/>
    <m/>
    <m/>
    <n v="3"/>
  </r>
  <r>
    <x v="2"/>
    <s v="SSK"/>
    <x v="204"/>
    <n v="118"/>
    <n v="491"/>
    <n v="353"/>
    <n v="46"/>
    <n v="84"/>
  </r>
  <r>
    <x v="0"/>
    <s v="SSM"/>
    <x v="205"/>
    <n v="106"/>
    <n v="117"/>
    <n v="2759"/>
    <n v="84"/>
    <n v="1548"/>
  </r>
  <r>
    <x v="4"/>
    <s v="SSO"/>
    <x v="206"/>
    <n v="39"/>
    <n v="35"/>
    <n v="658"/>
    <n v="115"/>
    <n v="112"/>
  </r>
  <r>
    <x v="0"/>
    <s v="STA"/>
    <x v="207"/>
    <n v="5"/>
    <m/>
    <m/>
    <n v="1"/>
    <n v="5"/>
  </r>
  <r>
    <x v="0"/>
    <s v="STB"/>
    <x v="208"/>
    <m/>
    <m/>
    <n v="1"/>
    <m/>
    <m/>
  </r>
  <r>
    <x v="5"/>
    <s v="STP"/>
    <x v="209"/>
    <n v="0.6"/>
    <m/>
    <n v="0.1"/>
    <m/>
    <n v="0.3"/>
  </r>
  <r>
    <x v="0"/>
    <s v="SUH"/>
    <x v="210"/>
    <m/>
    <m/>
    <n v="1"/>
    <m/>
    <m/>
  </r>
  <r>
    <x v="4"/>
    <s v="SWA"/>
    <x v="211"/>
    <n v="178"/>
    <m/>
    <m/>
    <m/>
    <n v="2"/>
  </r>
  <r>
    <x v="0"/>
    <s v="TAL"/>
    <x v="212"/>
    <n v="2"/>
    <n v="346"/>
    <n v="16"/>
    <n v="38"/>
    <n v="3"/>
  </r>
  <r>
    <x v="1"/>
    <s v="TAM"/>
    <x v="213"/>
    <n v="47"/>
    <n v="41"/>
    <n v="75"/>
    <n v="5.0999999999999996"/>
    <n v="23.9"/>
  </r>
  <r>
    <x v="3"/>
    <s v="TDQ"/>
    <x v="214"/>
    <n v="18"/>
    <m/>
    <m/>
    <m/>
    <m/>
  </r>
  <r>
    <x v="0"/>
    <s v="TET"/>
    <x v="215"/>
    <n v="2"/>
    <m/>
    <n v="2"/>
    <n v="1"/>
    <n v="1"/>
  </r>
  <r>
    <x v="5"/>
    <s v="THO"/>
    <x v="216"/>
    <m/>
    <m/>
    <m/>
    <m/>
    <n v="0.4"/>
  </r>
  <r>
    <x v="0"/>
    <s v="TOA"/>
    <x v="217"/>
    <n v="26"/>
    <n v="165"/>
    <n v="33"/>
    <m/>
    <n v="20"/>
  </r>
  <r>
    <x v="0"/>
    <s v="TOP"/>
    <x v="218"/>
    <n v="10"/>
    <n v="128"/>
    <n v="453"/>
    <n v="16"/>
    <n v="27"/>
  </r>
  <r>
    <x v="0"/>
    <s v="TRS"/>
    <x v="219"/>
    <n v="206"/>
    <n v="1207"/>
    <n v="1168"/>
    <n v="73"/>
    <n v="522"/>
  </r>
  <r>
    <x v="0"/>
    <s v="TRX"/>
    <x v="220"/>
    <m/>
    <m/>
    <n v="6"/>
    <m/>
    <m/>
  </r>
  <r>
    <x v="3"/>
    <s v="TSQ"/>
    <x v="221"/>
    <n v="24"/>
    <n v="2"/>
    <n v="26"/>
    <n v="49"/>
    <n v="55"/>
  </r>
  <r>
    <x v="0"/>
    <s v="TUB"/>
    <x v="222"/>
    <n v="3"/>
    <m/>
    <n v="2"/>
    <n v="3"/>
    <n v="2"/>
  </r>
  <r>
    <x v="7"/>
    <s v="UNI"/>
    <x v="223"/>
    <n v="41"/>
    <n v="18"/>
    <n v="1"/>
    <n v="1"/>
    <n v="8"/>
  </r>
  <r>
    <x v="1"/>
    <s v="URO"/>
    <x v="224"/>
    <m/>
    <n v="123"/>
    <n v="11"/>
    <m/>
    <n v="1"/>
  </r>
  <r>
    <x v="0"/>
    <s v="VCO"/>
    <x v="225"/>
    <m/>
    <n v="4"/>
    <m/>
    <m/>
    <m/>
  </r>
  <r>
    <x v="6"/>
    <s v="VIT"/>
    <x v="226"/>
    <n v="33"/>
    <m/>
    <n v="3"/>
    <m/>
    <n v="1"/>
  </r>
  <r>
    <x v="3"/>
    <s v="VSQ"/>
    <x v="227"/>
    <n v="40"/>
    <n v="14"/>
    <n v="51"/>
    <n v="1"/>
    <n v="85"/>
  </r>
  <r>
    <x v="3"/>
    <s v="WHE"/>
    <x v="228"/>
    <m/>
    <n v="10"/>
    <m/>
    <m/>
    <m/>
  </r>
  <r>
    <x v="0"/>
    <s v="WHR"/>
    <x v="229"/>
    <m/>
    <m/>
    <n v="7"/>
    <n v="217"/>
    <n v="42"/>
  </r>
  <r>
    <x v="0"/>
    <s v="WHX"/>
    <x v="230"/>
    <n v="1759"/>
    <n v="6909"/>
    <n v="400"/>
    <n v="410"/>
    <n v="2781"/>
  </r>
  <r>
    <x v="7"/>
    <s v="WOD"/>
    <x v="231"/>
    <m/>
    <n v="7"/>
    <m/>
    <m/>
    <n v="17"/>
  </r>
  <r>
    <x v="3"/>
    <s v="WSQ"/>
    <x v="129"/>
    <n v="124"/>
    <n v="17"/>
    <n v="589"/>
    <n v="89"/>
    <n v="215"/>
  </r>
  <r>
    <x v="2"/>
    <s v="ZAS"/>
    <x v="232"/>
    <m/>
    <m/>
    <n v="4"/>
    <m/>
    <m/>
  </r>
  <r>
    <x v="7"/>
    <s v="ZFP"/>
    <x v="233"/>
    <n v="3"/>
    <n v="69"/>
    <m/>
    <m/>
    <n v="1"/>
  </r>
  <r>
    <x v="7"/>
    <s v="ZFT"/>
    <x v="234"/>
    <n v="0.5"/>
    <n v="1"/>
    <n v="1.1000000000000001"/>
    <m/>
    <n v="5"/>
  </r>
  <r>
    <x v="7"/>
    <s v="ZHG"/>
    <x v="235"/>
    <m/>
    <n v="7"/>
    <m/>
    <m/>
    <n v="4"/>
  </r>
  <r>
    <x v="7"/>
    <s v="ZHM"/>
    <x v="236"/>
    <m/>
    <n v="7"/>
    <m/>
    <m/>
    <m/>
  </r>
  <r>
    <x v="7"/>
    <s v="ZHP"/>
    <x v="237"/>
    <n v="0.1"/>
    <n v="2"/>
    <m/>
    <m/>
    <n v="1"/>
  </r>
  <r>
    <x v="7"/>
    <s v="ZOO"/>
    <x v="238"/>
    <n v="0.30000000000000004"/>
    <m/>
    <m/>
    <m/>
    <m/>
  </r>
  <r>
    <x v="7"/>
    <s v="ZOP"/>
    <x v="239"/>
    <m/>
    <n v="4"/>
    <m/>
    <m/>
    <m/>
  </r>
  <r>
    <x v="6"/>
    <s v="ZOR"/>
    <x v="240"/>
    <n v="15"/>
    <m/>
    <n v="125"/>
    <n v="0.1"/>
    <n v="1"/>
  </r>
  <r>
    <x v="7"/>
    <s v="ZOT"/>
    <x v="241"/>
    <n v="0.3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s v="ABR"/>
    <x v="0"/>
    <n v="2"/>
    <m/>
    <m/>
    <m/>
    <m/>
    <n v="2"/>
  </r>
  <r>
    <x v="1"/>
    <s v="ACS"/>
    <x v="1"/>
    <n v="4.5"/>
    <n v="18"/>
    <n v="182.1"/>
    <m/>
    <m/>
    <n v="204.6"/>
  </r>
  <r>
    <x v="0"/>
    <s v="AGI"/>
    <x v="2"/>
    <n v="1"/>
    <m/>
    <m/>
    <m/>
    <m/>
    <n v="1"/>
  </r>
  <r>
    <x v="0"/>
    <s v="ANO"/>
    <x v="3"/>
    <n v="2"/>
    <m/>
    <m/>
    <m/>
    <m/>
    <n v="2"/>
  </r>
  <r>
    <x v="1"/>
    <s v="ANT"/>
    <x v="4"/>
    <n v="0.1"/>
    <m/>
    <m/>
    <n v="10"/>
    <n v="80"/>
    <n v="90.1"/>
  </r>
  <r>
    <x v="2"/>
    <s v="APR"/>
    <x v="5"/>
    <n v="4"/>
    <n v="40"/>
    <n v="73"/>
    <n v="13"/>
    <m/>
    <n v="130"/>
  </r>
  <r>
    <x v="1"/>
    <s v="ASR"/>
    <x v="6"/>
    <m/>
    <m/>
    <n v="535"/>
    <m/>
    <m/>
    <n v="535"/>
  </r>
  <r>
    <x v="1"/>
    <s v="BAM"/>
    <x v="7"/>
    <m/>
    <n v="4"/>
    <m/>
    <m/>
    <m/>
    <n v="4"/>
  </r>
  <r>
    <x v="0"/>
    <s v="BBE"/>
    <x v="8"/>
    <n v="53"/>
    <m/>
    <m/>
    <n v="70"/>
    <n v="20"/>
    <n v="143"/>
  </r>
  <r>
    <x v="0"/>
    <s v="BEE"/>
    <x v="9"/>
    <n v="661"/>
    <n v="1028"/>
    <n v="1396"/>
    <n v="529"/>
    <n v="1070"/>
    <n v="4684"/>
  </r>
  <r>
    <x v="0"/>
    <s v="BEL"/>
    <x v="10"/>
    <m/>
    <m/>
    <n v="192"/>
    <m/>
    <m/>
    <n v="192"/>
  </r>
  <r>
    <x v="0"/>
    <s v="BER"/>
    <x v="11"/>
    <m/>
    <m/>
    <m/>
    <n v="10"/>
    <m/>
    <n v="10"/>
  </r>
  <r>
    <x v="1"/>
    <s v="BES"/>
    <x v="12"/>
    <n v="2"/>
    <m/>
    <m/>
    <m/>
    <m/>
    <n v="2"/>
  </r>
  <r>
    <x v="0"/>
    <s v="BJA"/>
    <x v="13"/>
    <n v="1"/>
    <m/>
    <m/>
    <m/>
    <m/>
    <n v="1"/>
  </r>
  <r>
    <x v="3"/>
    <s v="BNS"/>
    <x v="14"/>
    <m/>
    <n v="128"/>
    <m/>
    <m/>
    <m/>
    <n v="128"/>
  </r>
  <r>
    <x v="3"/>
    <s v="BOE"/>
    <x v="15"/>
    <n v="463"/>
    <n v="33"/>
    <n v="342"/>
    <n v="6"/>
    <n v="31"/>
    <n v="875"/>
  </r>
  <r>
    <x v="4"/>
    <s v="BOO"/>
    <x v="16"/>
    <m/>
    <m/>
    <m/>
    <m/>
    <n v="0.3"/>
    <n v="0.3"/>
  </r>
  <r>
    <x v="0"/>
    <s v="BOT"/>
    <x v="17"/>
    <m/>
    <m/>
    <n v="6"/>
    <m/>
    <m/>
    <n v="6"/>
  </r>
  <r>
    <x v="1"/>
    <s v="BRG"/>
    <x v="18"/>
    <n v="6"/>
    <n v="10"/>
    <n v="1144"/>
    <m/>
    <m/>
    <n v="1160"/>
  </r>
  <r>
    <x v="2"/>
    <s v="BSH"/>
    <x v="19"/>
    <n v="1282"/>
    <n v="494"/>
    <n v="1284"/>
    <n v="1648"/>
    <n v="2360"/>
    <n v="7068"/>
  </r>
  <r>
    <x v="0"/>
    <s v="BSL"/>
    <x v="20"/>
    <n v="1"/>
    <m/>
    <m/>
    <m/>
    <n v="505"/>
    <n v="506"/>
  </r>
  <r>
    <x v="2"/>
    <s v="BTA"/>
    <x v="21"/>
    <n v="4"/>
    <n v="6"/>
    <m/>
    <m/>
    <m/>
    <n v="10"/>
  </r>
  <r>
    <x v="3"/>
    <s v="BYS"/>
    <x v="22"/>
    <m/>
    <n v="1615"/>
    <m/>
    <m/>
    <m/>
    <n v="1615"/>
  </r>
  <r>
    <x v="3"/>
    <s v="BYX"/>
    <x v="23"/>
    <m/>
    <m/>
    <n v="55"/>
    <m/>
    <m/>
    <n v="55"/>
  </r>
  <r>
    <x v="0"/>
    <s v="CAN"/>
    <x v="24"/>
    <m/>
    <m/>
    <n v="58"/>
    <m/>
    <m/>
    <n v="58"/>
  </r>
  <r>
    <x v="4"/>
    <s v="CBB"/>
    <x v="25"/>
    <m/>
    <m/>
    <n v="1.7"/>
    <m/>
    <m/>
    <n v="1.7"/>
  </r>
  <r>
    <x v="4"/>
    <s v="CBD"/>
    <x v="26"/>
    <n v="50"/>
    <m/>
    <m/>
    <m/>
    <m/>
    <n v="50"/>
  </r>
  <r>
    <x v="3"/>
    <s v="CDL"/>
    <x v="27"/>
    <n v="132"/>
    <n v="9256"/>
    <n v="26"/>
    <n v="10"/>
    <n v="65"/>
    <n v="9489"/>
  </r>
  <r>
    <x v="2"/>
    <s v="CHG"/>
    <x v="28"/>
    <n v="30"/>
    <n v="81"/>
    <n v="446"/>
    <n v="5"/>
    <n v="74"/>
    <n v="636"/>
  </r>
  <r>
    <x v="2"/>
    <s v="CHI"/>
    <x v="29"/>
    <n v="240"/>
    <n v="267"/>
    <m/>
    <m/>
    <m/>
    <n v="507"/>
  </r>
  <r>
    <x v="2"/>
    <s v="CHP"/>
    <x v="30"/>
    <m/>
    <m/>
    <n v="70"/>
    <n v="40"/>
    <n v="1281"/>
    <n v="1391"/>
  </r>
  <r>
    <x v="4"/>
    <s v="CHR"/>
    <x v="31"/>
    <m/>
    <m/>
    <m/>
    <m/>
    <n v="1"/>
    <n v="1"/>
  </r>
  <r>
    <x v="0"/>
    <s v="CHX"/>
    <x v="32"/>
    <m/>
    <m/>
    <m/>
    <m/>
    <n v="1"/>
    <n v="1"/>
  </r>
  <r>
    <x v="0"/>
    <s v="CIN"/>
    <x v="33"/>
    <n v="2"/>
    <m/>
    <m/>
    <m/>
    <m/>
    <n v="2"/>
  </r>
  <r>
    <x v="1"/>
    <s v="CLM"/>
    <x v="34"/>
    <m/>
    <n v="1"/>
    <n v="2.4"/>
    <m/>
    <m/>
    <n v="3.4"/>
  </r>
  <r>
    <x v="0"/>
    <s v="CMX"/>
    <x v="35"/>
    <n v="2"/>
    <m/>
    <m/>
    <m/>
    <m/>
    <n v="2"/>
  </r>
  <r>
    <x v="4"/>
    <s v="COB"/>
    <x v="36"/>
    <m/>
    <m/>
    <n v="0.3"/>
    <m/>
    <m/>
    <n v="0.3"/>
  </r>
  <r>
    <x v="4"/>
    <s v="COF"/>
    <x v="37"/>
    <m/>
    <m/>
    <n v="1"/>
    <m/>
    <m/>
    <n v="1"/>
  </r>
  <r>
    <x v="0"/>
    <s v="CON"/>
    <x v="38"/>
    <m/>
    <m/>
    <n v="96"/>
    <m/>
    <m/>
    <n v="96"/>
  </r>
  <r>
    <x v="0"/>
    <s v="COT"/>
    <x v="39"/>
    <n v="13"/>
    <m/>
    <n v="1"/>
    <n v="69"/>
    <m/>
    <n v="83"/>
  </r>
  <r>
    <x v="4"/>
    <s v="COU"/>
    <x v="40"/>
    <n v="37.1"/>
    <m/>
    <n v="0.1"/>
    <m/>
    <m/>
    <n v="37.200000000000003"/>
  </r>
  <r>
    <x v="5"/>
    <s v="CRB"/>
    <x v="41"/>
    <n v="0.1"/>
    <n v="5"/>
    <n v="21"/>
    <m/>
    <n v="1"/>
    <n v="27.1"/>
  </r>
  <r>
    <x v="0"/>
    <s v="CSE"/>
    <x v="42"/>
    <n v="1"/>
    <m/>
    <m/>
    <m/>
    <m/>
    <n v="1"/>
  </r>
  <r>
    <x v="2"/>
    <s v="CSH"/>
    <x v="5"/>
    <n v="8"/>
    <m/>
    <m/>
    <m/>
    <m/>
    <n v="8"/>
  </r>
  <r>
    <x v="2"/>
    <s v="CSQ"/>
    <x v="43"/>
    <n v="80"/>
    <n v="541"/>
    <n v="228"/>
    <n v="10"/>
    <n v="142"/>
    <n v="1001"/>
  </r>
  <r>
    <x v="0"/>
    <s v="CST"/>
    <x v="44"/>
    <n v="1"/>
    <m/>
    <m/>
    <m/>
    <m/>
    <n v="1"/>
  </r>
  <r>
    <x v="0"/>
    <s v="CSU"/>
    <x v="45"/>
    <n v="27"/>
    <m/>
    <m/>
    <m/>
    <m/>
    <n v="27"/>
  </r>
  <r>
    <x v="0"/>
    <s v="CUB"/>
    <x v="46"/>
    <n v="12"/>
    <n v="1"/>
    <m/>
    <m/>
    <m/>
    <n v="13"/>
  </r>
  <r>
    <x v="4"/>
    <s v="CUP"/>
    <x v="47"/>
    <m/>
    <m/>
    <m/>
    <m/>
    <n v="2"/>
    <n v="2"/>
  </r>
  <r>
    <x v="2"/>
    <s v="CYL"/>
    <x v="48"/>
    <m/>
    <m/>
    <n v="40"/>
    <m/>
    <m/>
    <n v="40"/>
  </r>
  <r>
    <x v="2"/>
    <s v="CYO"/>
    <x v="49"/>
    <n v="56"/>
    <n v="564"/>
    <n v="2683"/>
    <m/>
    <n v="32"/>
    <n v="3335"/>
  </r>
  <r>
    <x v="2"/>
    <s v="CYP"/>
    <x v="50"/>
    <n v="1216"/>
    <n v="600"/>
    <n v="1481"/>
    <n v="307"/>
    <n v="500"/>
    <n v="4104"/>
  </r>
  <r>
    <x v="4"/>
    <s v="DDI"/>
    <x v="51"/>
    <m/>
    <m/>
    <n v="3.4"/>
    <m/>
    <m/>
    <n v="3.4"/>
  </r>
  <r>
    <x v="0"/>
    <s v="DEA"/>
    <x v="52"/>
    <m/>
    <m/>
    <n v="4"/>
    <m/>
    <m/>
    <n v="4"/>
  </r>
  <r>
    <x v="2"/>
    <s v="DSK"/>
    <x v="53"/>
    <n v="7"/>
    <n v="54"/>
    <n v="200"/>
    <m/>
    <n v="45"/>
    <n v="306"/>
  </r>
  <r>
    <x v="2"/>
    <s v="DWD"/>
    <x v="54"/>
    <n v="126"/>
    <n v="3602"/>
    <n v="2525"/>
    <n v="1712"/>
    <n v="225"/>
    <n v="8190"/>
  </r>
  <r>
    <x v="0"/>
    <s v="DWE"/>
    <x v="55"/>
    <m/>
    <n v="30"/>
    <n v="60"/>
    <m/>
    <m/>
    <n v="90"/>
  </r>
  <r>
    <x v="6"/>
    <s v="DWO"/>
    <x v="56"/>
    <n v="1"/>
    <m/>
    <n v="26"/>
    <m/>
    <m/>
    <n v="27"/>
  </r>
  <r>
    <x v="1"/>
    <s v="ECH"/>
    <x v="57"/>
    <m/>
    <m/>
    <n v="0"/>
    <m/>
    <m/>
    <n v="0"/>
  </r>
  <r>
    <x v="1"/>
    <s v="ECT"/>
    <x v="58"/>
    <m/>
    <m/>
    <n v="297"/>
    <m/>
    <m/>
    <n v="297"/>
  </r>
  <r>
    <x v="1"/>
    <s v="EEX"/>
    <x v="59"/>
    <m/>
    <m/>
    <n v="0.2"/>
    <m/>
    <m/>
    <n v="0.2"/>
  </r>
  <r>
    <x v="0"/>
    <s v="EPL"/>
    <x v="60"/>
    <n v="5"/>
    <m/>
    <n v="28"/>
    <m/>
    <m/>
    <n v="33"/>
  </r>
  <r>
    <x v="1"/>
    <s v="EPZ"/>
    <x v="61"/>
    <n v="0.4"/>
    <n v="10"/>
    <n v="2"/>
    <m/>
    <m/>
    <n v="12.4"/>
  </r>
  <r>
    <x v="2"/>
    <s v="ERA"/>
    <x v="62"/>
    <m/>
    <n v="3"/>
    <n v="3"/>
    <m/>
    <m/>
    <n v="6"/>
  </r>
  <r>
    <x v="1"/>
    <s v="ERE"/>
    <x v="63"/>
    <m/>
    <m/>
    <n v="0.1"/>
    <m/>
    <m/>
    <n v="0.1"/>
  </r>
  <r>
    <x v="2"/>
    <s v="ETB"/>
    <x v="64"/>
    <n v="5530"/>
    <n v="2572"/>
    <n v="1578"/>
    <n v="2"/>
    <n v="830"/>
    <n v="10512"/>
  </r>
  <r>
    <x v="2"/>
    <s v="ETL"/>
    <x v="65"/>
    <n v="81"/>
    <n v="1"/>
    <n v="16"/>
    <m/>
    <n v="567"/>
    <n v="665"/>
  </r>
  <r>
    <x v="0"/>
    <s v="FHD"/>
    <x v="66"/>
    <m/>
    <m/>
    <n v="10"/>
    <m/>
    <m/>
    <n v="10"/>
  </r>
  <r>
    <x v="0"/>
    <s v="FLO"/>
    <x v="67"/>
    <m/>
    <m/>
    <n v="1"/>
    <m/>
    <m/>
    <n v="1"/>
  </r>
  <r>
    <x v="6"/>
    <s v="FMA"/>
    <x v="68"/>
    <m/>
    <m/>
    <n v="1"/>
    <m/>
    <m/>
    <n v="1"/>
  </r>
  <r>
    <x v="2"/>
    <s v="FRS"/>
    <x v="69"/>
    <m/>
    <n v="10"/>
    <m/>
    <m/>
    <m/>
    <n v="10"/>
  </r>
  <r>
    <x v="6"/>
    <s v="GCL"/>
    <x v="70"/>
    <n v="0"/>
    <m/>
    <m/>
    <m/>
    <m/>
    <n v="0"/>
  </r>
  <r>
    <x v="4"/>
    <s v="GDU"/>
    <x v="71"/>
    <n v="11.3"/>
    <m/>
    <m/>
    <m/>
    <m/>
    <n v="11.3"/>
  </r>
  <r>
    <x v="1"/>
    <s v="GLS"/>
    <x v="72"/>
    <m/>
    <m/>
    <n v="1"/>
    <m/>
    <m/>
    <n v="1"/>
  </r>
  <r>
    <x v="4"/>
    <s v="GOC"/>
    <x v="73"/>
    <m/>
    <m/>
    <n v="0.4"/>
    <m/>
    <n v="1"/>
    <n v="1.4"/>
  </r>
  <r>
    <x v="1"/>
    <s v="GRM"/>
    <x v="74"/>
    <n v="3"/>
    <m/>
    <m/>
    <m/>
    <m/>
    <n v="3"/>
  </r>
  <r>
    <x v="5"/>
    <s v="GSC"/>
    <x v="75"/>
    <m/>
    <m/>
    <n v="2"/>
    <m/>
    <m/>
    <n v="2"/>
  </r>
  <r>
    <x v="2"/>
    <s v="GSH"/>
    <x v="76"/>
    <n v="55"/>
    <m/>
    <n v="11"/>
    <m/>
    <n v="435"/>
    <n v="501"/>
  </r>
  <r>
    <x v="2"/>
    <s v="GSP"/>
    <x v="77"/>
    <n v="129"/>
    <n v="1231"/>
    <n v="1697"/>
    <n v="337"/>
    <n v="228"/>
    <n v="3622"/>
  </r>
  <r>
    <x v="3"/>
    <s v="HAK"/>
    <x v="78"/>
    <n v="911"/>
    <n v="1475"/>
    <n v="1915"/>
    <n v="718"/>
    <n v="250"/>
    <n v="5269"/>
  </r>
  <r>
    <x v="0"/>
    <s v="HAN"/>
    <x v="79"/>
    <n v="1"/>
    <m/>
    <m/>
    <m/>
    <m/>
    <n v="1"/>
  </r>
  <r>
    <x v="0"/>
    <s v="HCO"/>
    <x v="80"/>
    <m/>
    <n v="1"/>
    <m/>
    <m/>
    <n v="161"/>
    <n v="162"/>
  </r>
  <r>
    <x v="0"/>
    <s v="HJO"/>
    <x v="81"/>
    <n v="7885"/>
    <n v="7790"/>
    <n v="12614"/>
    <n v="8089"/>
    <n v="17389"/>
    <n v="53767"/>
  </r>
  <r>
    <x v="1"/>
    <s v="HMT"/>
    <x v="1"/>
    <m/>
    <n v="31"/>
    <n v="1.1000000000000001"/>
    <m/>
    <m/>
    <n v="32.1"/>
  </r>
  <r>
    <x v="3"/>
    <s v="HOK"/>
    <x v="82"/>
    <n v="2297"/>
    <n v="5590"/>
    <n v="13354"/>
    <n v="5334"/>
    <n v="1269"/>
    <n v="27844"/>
  </r>
  <r>
    <x v="0"/>
    <s v="HPE"/>
    <x v="83"/>
    <m/>
    <n v="10"/>
    <n v="1"/>
    <m/>
    <m/>
    <n v="11"/>
  </r>
  <r>
    <x v="1"/>
    <s v="HTH"/>
    <x v="84"/>
    <n v="7"/>
    <n v="115"/>
    <n v="8"/>
    <n v="70"/>
    <n v="22"/>
    <n v="222"/>
  </r>
  <r>
    <x v="1"/>
    <s v="HYA"/>
    <x v="85"/>
    <m/>
    <m/>
    <n v="0.2"/>
    <m/>
    <m/>
    <n v="0.2"/>
  </r>
  <r>
    <x v="2"/>
    <s v="HYD"/>
    <x v="86"/>
    <m/>
    <m/>
    <m/>
    <n v="20"/>
    <n v="43"/>
    <n v="63"/>
  </r>
  <r>
    <x v="2"/>
    <s v="HYP"/>
    <x v="87"/>
    <m/>
    <m/>
    <m/>
    <n v="15"/>
    <n v="6"/>
    <n v="21"/>
  </r>
  <r>
    <x v="0"/>
    <s v="JAV"/>
    <x v="88"/>
    <n v="436"/>
    <n v="375"/>
    <n v="1527"/>
    <n v="1208"/>
    <n v="7506"/>
    <n v="11052"/>
  </r>
  <r>
    <x v="1"/>
    <s v="JFI"/>
    <x v="89"/>
    <n v="103"/>
    <m/>
    <n v="40"/>
    <m/>
    <n v="27"/>
    <n v="170"/>
  </r>
  <r>
    <x v="7"/>
    <s v="KBB"/>
    <x v="90"/>
    <m/>
    <m/>
    <m/>
    <n v="3"/>
    <m/>
    <n v="3"/>
  </r>
  <r>
    <x v="7"/>
    <s v="KBL"/>
    <x v="91"/>
    <m/>
    <m/>
    <n v="5"/>
    <m/>
    <m/>
    <n v="5"/>
  </r>
  <r>
    <x v="5"/>
    <s v="KIC"/>
    <x v="92"/>
    <m/>
    <n v="22"/>
    <n v="6"/>
    <m/>
    <n v="85"/>
    <n v="113"/>
  </r>
  <r>
    <x v="2"/>
    <s v="LCH"/>
    <x v="93"/>
    <n v="1178"/>
    <n v="1708"/>
    <n v="3018"/>
    <n v="2504"/>
    <n v="996"/>
    <n v="9404"/>
  </r>
  <r>
    <x v="0"/>
    <s v="LDO"/>
    <x v="94"/>
    <m/>
    <m/>
    <n v="123"/>
    <m/>
    <n v="3"/>
    <n v="126"/>
  </r>
  <r>
    <x v="0"/>
    <s v="LEG"/>
    <x v="95"/>
    <n v="12"/>
    <n v="23"/>
    <m/>
    <n v="70"/>
    <n v="77"/>
    <n v="182"/>
  </r>
  <r>
    <x v="3"/>
    <s v="LIN"/>
    <x v="96"/>
    <n v="46"/>
    <n v="8"/>
    <n v="555"/>
    <n v="15"/>
    <m/>
    <n v="624"/>
  </r>
  <r>
    <x v="4"/>
    <s v="LLE"/>
    <x v="16"/>
    <m/>
    <m/>
    <m/>
    <m/>
    <n v="1"/>
    <n v="1"/>
  </r>
  <r>
    <x v="0"/>
    <s v="LPI"/>
    <x v="95"/>
    <n v="240"/>
    <m/>
    <m/>
    <m/>
    <m/>
    <n v="240"/>
  </r>
  <r>
    <x v="0"/>
    <s v="LPS"/>
    <x v="95"/>
    <m/>
    <n v="28"/>
    <m/>
    <n v="20"/>
    <m/>
    <n v="48"/>
  </r>
  <r>
    <x v="0"/>
    <s v="LYC"/>
    <x v="97"/>
    <m/>
    <m/>
    <n v="53"/>
    <m/>
    <m/>
    <n v="53"/>
  </r>
  <r>
    <x v="0"/>
    <s v="MAN"/>
    <x v="98"/>
    <n v="5"/>
    <n v="1"/>
    <n v="31"/>
    <n v="20"/>
    <n v="71"/>
    <n v="128"/>
  </r>
  <r>
    <x v="6"/>
    <s v="MIQ"/>
    <x v="99"/>
    <n v="39"/>
    <m/>
    <m/>
    <m/>
    <m/>
    <n v="39"/>
  </r>
  <r>
    <x v="0"/>
    <s v="MOD"/>
    <x v="100"/>
    <n v="1415"/>
    <n v="75"/>
    <n v="3304"/>
    <n v="1062"/>
    <n v="512"/>
    <n v="6368"/>
  </r>
  <r>
    <x v="7"/>
    <s v="MUD"/>
    <x v="101"/>
    <m/>
    <m/>
    <n v="20"/>
    <m/>
    <m/>
    <n v="20"/>
  </r>
  <r>
    <x v="5"/>
    <s v="NEB"/>
    <x v="102"/>
    <n v="4"/>
    <n v="10"/>
    <m/>
    <m/>
    <m/>
    <n v="14"/>
  </r>
  <r>
    <x v="0"/>
    <s v="NOC"/>
    <x v="103"/>
    <n v="1"/>
    <m/>
    <m/>
    <m/>
    <m/>
    <n v="1"/>
  </r>
  <r>
    <x v="6"/>
    <s v="OCT"/>
    <x v="104"/>
    <m/>
    <n v="51"/>
    <n v="9"/>
    <n v="6"/>
    <n v="28"/>
    <n v="94"/>
  </r>
  <r>
    <x v="0"/>
    <s v="OFH"/>
    <x v="105"/>
    <m/>
    <m/>
    <n v="49"/>
    <m/>
    <m/>
    <n v="49"/>
  </r>
  <r>
    <x v="1"/>
    <s v="ONG"/>
    <x v="106"/>
    <n v="1"/>
    <m/>
    <n v="1"/>
    <m/>
    <m/>
    <n v="2"/>
  </r>
  <r>
    <x v="3"/>
    <s v="ORH"/>
    <x v="107"/>
    <n v="162044"/>
    <n v="52568"/>
    <n v="165718"/>
    <n v="66075"/>
    <n v="138109"/>
    <n v="584514"/>
  </r>
  <r>
    <x v="2"/>
    <s v="OSD"/>
    <x v="108"/>
    <n v="495"/>
    <n v="1770"/>
    <m/>
    <m/>
    <m/>
    <n v="2265"/>
  </r>
  <r>
    <x v="2"/>
    <s v="OSK"/>
    <x v="109"/>
    <n v="2"/>
    <m/>
    <m/>
    <m/>
    <n v="142"/>
    <n v="144"/>
  </r>
  <r>
    <x v="1"/>
    <s v="PAO"/>
    <x v="110"/>
    <m/>
    <n v="29"/>
    <m/>
    <m/>
    <m/>
    <n v="29"/>
  </r>
  <r>
    <x v="2"/>
    <s v="PDG"/>
    <x v="111"/>
    <n v="2"/>
    <n v="3"/>
    <n v="10"/>
    <n v="2"/>
    <n v="17"/>
    <n v="34"/>
  </r>
  <r>
    <x v="5"/>
    <s v="PED"/>
    <x v="112"/>
    <m/>
    <m/>
    <m/>
    <m/>
    <n v="5"/>
    <n v="5"/>
  </r>
  <r>
    <x v="0"/>
    <s v="PHO"/>
    <x v="113"/>
    <n v="1"/>
    <m/>
    <m/>
    <m/>
    <m/>
    <n v="1"/>
  </r>
  <r>
    <x v="2"/>
    <s v="PLS"/>
    <x v="114"/>
    <n v="315"/>
    <n v="270"/>
    <n v="1386"/>
    <n v="40"/>
    <n v="76"/>
    <n v="2087"/>
  </r>
  <r>
    <x v="1"/>
    <s v="PMO"/>
    <x v="115"/>
    <m/>
    <m/>
    <n v="420"/>
    <m/>
    <m/>
    <n v="420"/>
  </r>
  <r>
    <x v="1"/>
    <s v="PNE"/>
    <x v="116"/>
    <m/>
    <n v="57"/>
    <m/>
    <m/>
    <m/>
    <n v="57"/>
  </r>
  <r>
    <x v="5"/>
    <s v="PRA"/>
    <x v="117"/>
    <n v="1"/>
    <m/>
    <m/>
    <m/>
    <m/>
    <n v="1"/>
  </r>
  <r>
    <x v="5"/>
    <s v="PRK"/>
    <x v="118"/>
    <n v="1"/>
    <m/>
    <m/>
    <m/>
    <m/>
    <n v="1"/>
  </r>
  <r>
    <x v="2"/>
    <s v="PSK"/>
    <x v="119"/>
    <n v="34"/>
    <n v="470"/>
    <n v="197"/>
    <n v="15"/>
    <n v="601"/>
    <n v="1317"/>
  </r>
  <r>
    <x v="0"/>
    <s v="PSY"/>
    <x v="120"/>
    <n v="6"/>
    <n v="76"/>
    <n v="234"/>
    <n v="2"/>
    <n v="227"/>
    <n v="545"/>
  </r>
  <r>
    <x v="5"/>
    <s v="PTA"/>
    <x v="121"/>
    <m/>
    <m/>
    <n v="2"/>
    <m/>
    <m/>
    <n v="2"/>
  </r>
  <r>
    <x v="4"/>
    <s v="PTP"/>
    <x v="122"/>
    <m/>
    <m/>
    <n v="0.3"/>
    <m/>
    <m/>
    <n v="0.3"/>
  </r>
  <r>
    <x v="1"/>
    <s v="PYR"/>
    <x v="123"/>
    <n v="2"/>
    <m/>
    <m/>
    <m/>
    <m/>
    <n v="2"/>
  </r>
  <r>
    <x v="0"/>
    <s v="RAT"/>
    <x v="124"/>
    <n v="8572"/>
    <n v="19550"/>
    <n v="38776"/>
    <n v="40924"/>
    <n v="11244"/>
    <n v="119066"/>
  </r>
  <r>
    <x v="3"/>
    <s v="RBM"/>
    <x v="125"/>
    <m/>
    <m/>
    <m/>
    <n v="27"/>
    <m/>
    <n v="27"/>
  </r>
  <r>
    <x v="2"/>
    <s v="RCH"/>
    <x v="126"/>
    <n v="738"/>
    <n v="1340"/>
    <n v="2303"/>
    <n v="89"/>
    <n v="815"/>
    <n v="5285"/>
  </r>
  <r>
    <x v="3"/>
    <s v="RIB"/>
    <x v="127"/>
    <n v="56"/>
    <n v="159"/>
    <n v="627"/>
    <n v="65"/>
    <n v="21"/>
    <n v="928"/>
  </r>
  <r>
    <x v="7"/>
    <s v="ROK"/>
    <x v="128"/>
    <n v="1944"/>
    <n v="317.3"/>
    <n v="4848"/>
    <n v="1720"/>
    <n v="2163"/>
    <n v="10992.3"/>
  </r>
  <r>
    <x v="2"/>
    <s v="RSK"/>
    <x v="129"/>
    <m/>
    <n v="18"/>
    <n v="15"/>
    <m/>
    <n v="16"/>
    <n v="49"/>
  </r>
  <r>
    <x v="7"/>
    <s v="RUB"/>
    <x v="130"/>
    <m/>
    <m/>
    <n v="22"/>
    <m/>
    <m/>
    <n v="22"/>
  </r>
  <r>
    <x v="0"/>
    <s v="RUD"/>
    <x v="131"/>
    <m/>
    <n v="10"/>
    <m/>
    <m/>
    <m/>
    <n v="10"/>
  </r>
  <r>
    <x v="1"/>
    <s v="SAL"/>
    <x v="132"/>
    <n v="11"/>
    <n v="3"/>
    <m/>
    <m/>
    <m/>
    <n v="14"/>
  </r>
  <r>
    <x v="0"/>
    <s v="SBI"/>
    <x v="133"/>
    <n v="241"/>
    <m/>
    <m/>
    <m/>
    <m/>
    <n v="241"/>
  </r>
  <r>
    <x v="0"/>
    <s v="SBK"/>
    <x v="134"/>
    <n v="3"/>
    <n v="3"/>
    <m/>
    <m/>
    <n v="24"/>
    <n v="30"/>
  </r>
  <r>
    <x v="1"/>
    <s v="SCC"/>
    <x v="84"/>
    <n v="230"/>
    <m/>
    <n v="22"/>
    <m/>
    <m/>
    <n v="252"/>
  </r>
  <r>
    <x v="5"/>
    <s v="SCI"/>
    <x v="135"/>
    <m/>
    <m/>
    <n v="1"/>
    <m/>
    <m/>
    <n v="1"/>
  </r>
  <r>
    <x v="0"/>
    <s v="SCO"/>
    <x v="136"/>
    <n v="1"/>
    <m/>
    <m/>
    <m/>
    <n v="1"/>
    <n v="2"/>
  </r>
  <r>
    <x v="0"/>
    <s v="SDE"/>
    <x v="137"/>
    <m/>
    <n v="1"/>
    <m/>
    <m/>
    <m/>
    <n v="1"/>
  </r>
  <r>
    <x v="5"/>
    <s v="SDM"/>
    <x v="138"/>
    <m/>
    <n v="1"/>
    <m/>
    <m/>
    <m/>
    <n v="1"/>
  </r>
  <r>
    <x v="1"/>
    <s v="SFI"/>
    <x v="139"/>
    <n v="3130"/>
    <n v="318"/>
    <n v="35"/>
    <n v="730"/>
    <n v="7440"/>
    <n v="11653"/>
  </r>
  <r>
    <x v="0"/>
    <s v="SFN"/>
    <x v="140"/>
    <n v="2"/>
    <n v="1"/>
    <n v="1"/>
    <n v="5"/>
    <m/>
    <n v="9"/>
  </r>
  <r>
    <x v="4"/>
    <s v="SIA"/>
    <x v="141"/>
    <m/>
    <n v="10"/>
    <m/>
    <m/>
    <m/>
    <n v="10"/>
  </r>
  <r>
    <x v="0"/>
    <s v="SLK"/>
    <x v="142"/>
    <n v="8854"/>
    <n v="15718"/>
    <n v="7782"/>
    <n v="5383"/>
    <n v="3722"/>
    <n v="41459"/>
  </r>
  <r>
    <x v="0"/>
    <s v="SMC"/>
    <x v="143"/>
    <m/>
    <m/>
    <n v="78"/>
    <m/>
    <m/>
    <n v="78"/>
  </r>
  <r>
    <x v="2"/>
    <s v="SND"/>
    <x v="144"/>
    <n v="521"/>
    <n v="1083"/>
    <n v="1832"/>
    <n v="1088"/>
    <n v="1493"/>
    <n v="6017"/>
  </r>
  <r>
    <x v="3"/>
    <s v="SOR"/>
    <x v="145"/>
    <n v="25"/>
    <n v="447"/>
    <n v="150"/>
    <n v="13"/>
    <n v="806"/>
    <n v="1441"/>
  </r>
  <r>
    <x v="1"/>
    <s v="SOT"/>
    <x v="146"/>
    <n v="2"/>
    <n v="11"/>
    <m/>
    <m/>
    <m/>
    <n v="13"/>
  </r>
  <r>
    <x v="2"/>
    <s v="SPD"/>
    <x v="147"/>
    <m/>
    <m/>
    <n v="957"/>
    <m/>
    <m/>
    <n v="957"/>
  </r>
  <r>
    <x v="0"/>
    <s v="SPE"/>
    <x v="148"/>
    <n v="6"/>
    <n v="2"/>
    <n v="95"/>
    <n v="30"/>
    <m/>
    <n v="133"/>
  </r>
  <r>
    <x v="6"/>
    <s v="SQU"/>
    <x v="149"/>
    <n v="8"/>
    <m/>
    <n v="24"/>
    <n v="1"/>
    <n v="3"/>
    <n v="36"/>
  </r>
  <r>
    <x v="6"/>
    <s v="SQX"/>
    <x v="150"/>
    <n v="1"/>
    <n v="2"/>
    <m/>
    <m/>
    <m/>
    <n v="3"/>
  </r>
  <r>
    <x v="2"/>
    <s v="SSK"/>
    <x v="151"/>
    <n v="5"/>
    <n v="50"/>
    <n v="225"/>
    <n v="140"/>
    <n v="249"/>
    <n v="669"/>
  </r>
  <r>
    <x v="0"/>
    <s v="SSM"/>
    <x v="152"/>
    <n v="92"/>
    <m/>
    <n v="4190"/>
    <m/>
    <n v="1081"/>
    <n v="5363"/>
  </r>
  <r>
    <x v="3"/>
    <s v="SSO"/>
    <x v="153"/>
    <n v="27872"/>
    <n v="12312"/>
    <n v="7983"/>
    <n v="4871"/>
    <n v="18710"/>
    <n v="71748"/>
  </r>
  <r>
    <x v="3"/>
    <s v="STA"/>
    <x v="154"/>
    <m/>
    <m/>
    <n v="41"/>
    <m/>
    <m/>
    <n v="41"/>
  </r>
  <r>
    <x v="4"/>
    <s v="STP"/>
    <x v="155"/>
    <n v="1"/>
    <n v="1"/>
    <m/>
    <n v="6"/>
    <m/>
    <n v="8"/>
  </r>
  <r>
    <x v="0"/>
    <s v="TAL"/>
    <x v="156"/>
    <n v="5"/>
    <m/>
    <m/>
    <m/>
    <m/>
    <n v="5"/>
  </r>
  <r>
    <x v="1"/>
    <s v="TAM"/>
    <x v="157"/>
    <n v="12"/>
    <n v="19"/>
    <n v="10"/>
    <n v="8"/>
    <m/>
    <n v="49"/>
  </r>
  <r>
    <x v="3"/>
    <s v="TAR"/>
    <x v="158"/>
    <n v="1"/>
    <m/>
    <m/>
    <m/>
    <m/>
    <n v="1"/>
  </r>
  <r>
    <x v="7"/>
    <s v="TDP"/>
    <x v="159"/>
    <m/>
    <m/>
    <n v="0.3"/>
    <m/>
    <m/>
    <n v="0.3"/>
  </r>
  <r>
    <x v="0"/>
    <s v="TOA"/>
    <x v="160"/>
    <n v="4"/>
    <n v="118"/>
    <n v="91"/>
    <n v="14"/>
    <n v="77"/>
    <n v="304"/>
  </r>
  <r>
    <x v="0"/>
    <s v="TOP"/>
    <x v="161"/>
    <m/>
    <n v="12"/>
    <m/>
    <n v="2"/>
    <m/>
    <n v="14"/>
  </r>
  <r>
    <x v="0"/>
    <s v="TRS"/>
    <x v="162"/>
    <m/>
    <n v="10"/>
    <m/>
    <n v="3"/>
    <m/>
    <n v="13"/>
  </r>
  <r>
    <x v="6"/>
    <s v="TSQ"/>
    <x v="163"/>
    <n v="3"/>
    <m/>
    <n v="31"/>
    <n v="5"/>
    <m/>
    <n v="39"/>
  </r>
  <r>
    <x v="0"/>
    <s v="TUB"/>
    <x v="164"/>
    <n v="2"/>
    <m/>
    <m/>
    <m/>
    <m/>
    <n v="2"/>
  </r>
  <r>
    <x v="1"/>
    <s v="URO"/>
    <x v="165"/>
    <m/>
    <m/>
    <n v="330"/>
    <m/>
    <n v="12"/>
    <n v="342"/>
  </r>
  <r>
    <x v="6"/>
    <s v="VOL"/>
    <x v="166"/>
    <m/>
    <m/>
    <n v="1"/>
    <m/>
    <m/>
    <n v="1"/>
  </r>
  <r>
    <x v="6"/>
    <s v="VSQ"/>
    <x v="167"/>
    <m/>
    <m/>
    <n v="90"/>
    <n v="5"/>
    <n v="22"/>
    <n v="117"/>
  </r>
  <r>
    <x v="0"/>
    <s v="WHR"/>
    <x v="168"/>
    <n v="1"/>
    <m/>
    <m/>
    <m/>
    <m/>
    <n v="1"/>
  </r>
  <r>
    <x v="0"/>
    <s v="WHX"/>
    <x v="169"/>
    <n v="327"/>
    <n v="20"/>
    <m/>
    <m/>
    <m/>
    <n v="347"/>
  </r>
  <r>
    <x v="0"/>
    <s v="WIT"/>
    <x v="170"/>
    <n v="4"/>
    <m/>
    <n v="24"/>
    <m/>
    <m/>
    <n v="28"/>
  </r>
  <r>
    <x v="7"/>
    <s v="WOD"/>
    <x v="171"/>
    <n v="13"/>
    <n v="60"/>
    <n v="438"/>
    <n v="10"/>
    <m/>
    <n v="521"/>
  </r>
  <r>
    <x v="3"/>
    <s v="WOE"/>
    <x v="172"/>
    <n v="20"/>
    <n v="200"/>
    <n v="5"/>
    <m/>
    <n v="19"/>
    <n v="244"/>
  </r>
  <r>
    <x v="6"/>
    <s v="WSQ"/>
    <x v="99"/>
    <n v="944"/>
    <n v="2427"/>
    <n v="3500"/>
    <n v="734"/>
    <n v="1788"/>
    <n v="9393"/>
  </r>
  <r>
    <x v="3"/>
    <s v="WWA"/>
    <x v="173"/>
    <m/>
    <n v="52"/>
    <n v="19"/>
    <n v="40"/>
    <m/>
    <n v="111"/>
  </r>
  <r>
    <x v="2"/>
    <s v="ZAS"/>
    <x v="174"/>
    <n v="15"/>
    <m/>
    <m/>
    <m/>
    <m/>
    <n v="15"/>
  </r>
  <r>
    <x v="7"/>
    <s v="ZFO"/>
    <x v="175"/>
    <m/>
    <m/>
    <n v="1.5"/>
    <m/>
    <m/>
    <n v="1.5"/>
  </r>
  <r>
    <x v="7"/>
    <s v="ZFP"/>
    <x v="176"/>
    <m/>
    <m/>
    <n v="2"/>
    <m/>
    <m/>
    <n v="2"/>
  </r>
  <r>
    <x v="7"/>
    <s v="ZFT"/>
    <x v="177"/>
    <m/>
    <m/>
    <n v="0.3"/>
    <m/>
    <n v="2"/>
    <n v="2.2999999999999998"/>
  </r>
  <r>
    <x v="7"/>
    <s v="ZHG"/>
    <x v="178"/>
    <m/>
    <m/>
    <n v="1.5"/>
    <m/>
    <n v="2.5"/>
    <n v="4"/>
  </r>
  <r>
    <x v="7"/>
    <s v="ZHM"/>
    <x v="179"/>
    <m/>
    <n v="0.5"/>
    <n v="0.1"/>
    <m/>
    <m/>
    <n v="0.6"/>
  </r>
  <r>
    <x v="7"/>
    <s v="ZHO"/>
    <x v="180"/>
    <m/>
    <m/>
    <m/>
    <m/>
    <n v="1"/>
    <n v="1"/>
  </r>
  <r>
    <x v="7"/>
    <s v="ZHP"/>
    <x v="181"/>
    <m/>
    <m/>
    <n v="0.1"/>
    <m/>
    <n v="4"/>
    <n v="4.0999999999999996"/>
  </r>
  <r>
    <x v="7"/>
    <s v="ZHT"/>
    <x v="182"/>
    <m/>
    <m/>
    <m/>
    <m/>
    <n v="2"/>
    <n v="2"/>
  </r>
  <r>
    <x v="1"/>
    <s v="ZOR"/>
    <x v="183"/>
    <m/>
    <n v="10"/>
    <m/>
    <m/>
    <m/>
    <n v="10"/>
  </r>
  <r>
    <x v="7"/>
    <s v="ZOT"/>
    <x v="184"/>
    <m/>
    <m/>
    <m/>
    <n v="1"/>
    <m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7">
  <r>
    <x v="0"/>
    <s v="APR"/>
    <x v="0"/>
    <n v="1"/>
    <n v="168"/>
    <m/>
    <n v="60"/>
    <n v="244"/>
    <n v="473"/>
  </r>
  <r>
    <x v="1"/>
    <s v="OCT"/>
    <x v="1"/>
    <n v="3"/>
    <n v="10"/>
    <n v="1"/>
    <n v="2"/>
    <n v="31"/>
    <n v="47"/>
  </r>
  <r>
    <x v="2"/>
    <s v="ABR"/>
    <x v="2"/>
    <m/>
    <m/>
    <m/>
    <m/>
    <n v="4"/>
    <n v="4"/>
  </r>
  <r>
    <x v="3"/>
    <s v="ACA"/>
    <x v="3"/>
    <m/>
    <m/>
    <m/>
    <m/>
    <n v="2"/>
    <n v="2"/>
  </r>
  <r>
    <x v="4"/>
    <s v="ACS"/>
    <x v="4"/>
    <n v="5"/>
    <n v="104"/>
    <m/>
    <n v="2.7"/>
    <n v="29"/>
    <n v="140.69999999999999"/>
  </r>
  <r>
    <x v="2"/>
    <s v="ANO"/>
    <x v="5"/>
    <n v="3"/>
    <m/>
    <m/>
    <m/>
    <m/>
    <n v="3"/>
  </r>
  <r>
    <x v="4"/>
    <s v="ANT"/>
    <x v="6"/>
    <m/>
    <m/>
    <m/>
    <n v="40"/>
    <m/>
    <n v="40"/>
  </r>
  <r>
    <x v="5"/>
    <s v="ATP"/>
    <x v="7"/>
    <m/>
    <m/>
    <m/>
    <m/>
    <n v="2"/>
    <n v="2"/>
  </r>
  <r>
    <x v="2"/>
    <s v="BBE"/>
    <x v="8"/>
    <n v="34"/>
    <n v="1"/>
    <m/>
    <n v="248"/>
    <n v="1"/>
    <n v="284"/>
  </r>
  <r>
    <x v="2"/>
    <s v="BCA"/>
    <x v="9"/>
    <m/>
    <m/>
    <m/>
    <n v="2"/>
    <n v="1"/>
    <n v="3"/>
  </r>
  <r>
    <x v="2"/>
    <s v="BCR"/>
    <x v="10"/>
    <n v="3"/>
    <m/>
    <m/>
    <m/>
    <n v="3"/>
    <n v="6"/>
  </r>
  <r>
    <x v="2"/>
    <s v="BEE"/>
    <x v="11"/>
    <n v="3206"/>
    <n v="4068"/>
    <n v="131"/>
    <n v="1600"/>
    <n v="5519"/>
    <n v="14524"/>
  </r>
  <r>
    <x v="2"/>
    <s v="BEL"/>
    <x v="12"/>
    <m/>
    <m/>
    <m/>
    <n v="19"/>
    <m/>
    <n v="19"/>
  </r>
  <r>
    <x v="2"/>
    <s v="BJA"/>
    <x v="13"/>
    <m/>
    <m/>
    <m/>
    <n v="1"/>
    <n v="18"/>
    <n v="19"/>
  </r>
  <r>
    <x v="1"/>
    <s v="BNO"/>
    <x v="14"/>
    <m/>
    <m/>
    <m/>
    <n v="2"/>
    <m/>
    <n v="2"/>
  </r>
  <r>
    <x v="6"/>
    <s v="BNS"/>
    <x v="15"/>
    <n v="66"/>
    <m/>
    <n v="18"/>
    <n v="87"/>
    <n v="100"/>
    <n v="271"/>
  </r>
  <r>
    <x v="6"/>
    <s v="BOE"/>
    <x v="16"/>
    <n v="47269"/>
    <n v="4013"/>
    <n v="46"/>
    <n v="14899"/>
    <n v="10070"/>
    <n v="76297"/>
  </r>
  <r>
    <x v="5"/>
    <s v="BOO"/>
    <x v="17"/>
    <m/>
    <n v="1.8"/>
    <m/>
    <n v="0.4"/>
    <n v="1"/>
    <n v="3.2"/>
  </r>
  <r>
    <x v="4"/>
    <s v="BRG"/>
    <x v="18"/>
    <m/>
    <n v="11"/>
    <m/>
    <m/>
    <n v="4"/>
    <n v="15"/>
  </r>
  <r>
    <x v="0"/>
    <s v="BSH"/>
    <x v="19"/>
    <n v="2883"/>
    <n v="4"/>
    <m/>
    <n v="4286"/>
    <n v="1860"/>
    <n v="9033"/>
  </r>
  <r>
    <x v="2"/>
    <s v="BSL"/>
    <x v="20"/>
    <n v="43"/>
    <m/>
    <m/>
    <n v="1"/>
    <n v="84"/>
    <n v="128"/>
  </r>
  <r>
    <x v="2"/>
    <s v="BSP"/>
    <x v="21"/>
    <n v="6"/>
    <m/>
    <m/>
    <m/>
    <m/>
    <n v="6"/>
  </r>
  <r>
    <x v="0"/>
    <s v="BTA"/>
    <x v="22"/>
    <n v="5"/>
    <n v="49"/>
    <m/>
    <n v="5"/>
    <n v="1"/>
    <n v="60"/>
  </r>
  <r>
    <x v="4"/>
    <s v="BTD"/>
    <x v="23"/>
    <m/>
    <n v="2"/>
    <m/>
    <m/>
    <m/>
    <n v="2"/>
  </r>
  <r>
    <x v="5"/>
    <s v="BTP"/>
    <x v="24"/>
    <m/>
    <m/>
    <m/>
    <m/>
    <n v="2"/>
    <n v="2"/>
  </r>
  <r>
    <x v="0"/>
    <s v="BTS"/>
    <x v="25"/>
    <n v="15"/>
    <n v="10"/>
    <m/>
    <m/>
    <n v="35"/>
    <n v="60"/>
  </r>
  <r>
    <x v="6"/>
    <s v="BYS"/>
    <x v="26"/>
    <n v="549"/>
    <n v="154"/>
    <n v="2916"/>
    <n v="62"/>
    <m/>
    <n v="3681"/>
  </r>
  <r>
    <x v="6"/>
    <s v="BYX"/>
    <x v="27"/>
    <n v="81"/>
    <n v="1"/>
    <n v="10"/>
    <n v="637"/>
    <n v="400"/>
    <n v="1129"/>
  </r>
  <r>
    <x v="2"/>
    <s v="CAN"/>
    <x v="28"/>
    <m/>
    <n v="5"/>
    <m/>
    <m/>
    <n v="8"/>
    <n v="13"/>
  </r>
  <r>
    <x v="2"/>
    <s v="CAX"/>
    <x v="29"/>
    <n v="1"/>
    <n v="22"/>
    <m/>
    <m/>
    <n v="5"/>
    <n v="28"/>
  </r>
  <r>
    <x v="2"/>
    <s v="CBA"/>
    <x v="30"/>
    <n v="6"/>
    <m/>
    <m/>
    <m/>
    <n v="75"/>
    <n v="81"/>
  </r>
  <r>
    <x v="5"/>
    <s v="CBB"/>
    <x v="31"/>
    <m/>
    <m/>
    <m/>
    <n v="0.2"/>
    <n v="1"/>
    <n v="1.2"/>
  </r>
  <r>
    <x v="5"/>
    <s v="CBD"/>
    <x v="32"/>
    <n v="10042"/>
    <m/>
    <m/>
    <m/>
    <m/>
    <n v="10042"/>
  </r>
  <r>
    <x v="5"/>
    <s v="CBR"/>
    <x v="33"/>
    <m/>
    <n v="4"/>
    <m/>
    <n v="6.8"/>
    <m/>
    <n v="10.8"/>
  </r>
  <r>
    <x v="2"/>
    <s v="CCX"/>
    <x v="34"/>
    <m/>
    <m/>
    <m/>
    <m/>
    <n v="4"/>
    <n v="4"/>
  </r>
  <r>
    <x v="6"/>
    <s v="CDL"/>
    <x v="35"/>
    <n v="1637"/>
    <n v="4679"/>
    <n v="8"/>
    <n v="285"/>
    <n v="1486"/>
    <n v="8095"/>
  </r>
  <r>
    <x v="2"/>
    <s v="CFA"/>
    <x v="36"/>
    <n v="9"/>
    <m/>
    <m/>
    <m/>
    <m/>
    <n v="9"/>
  </r>
  <r>
    <x v="2"/>
    <s v="CHA"/>
    <x v="37"/>
    <m/>
    <m/>
    <m/>
    <m/>
    <n v="3"/>
    <n v="3"/>
  </r>
  <r>
    <x v="3"/>
    <s v="CHC"/>
    <x v="38"/>
    <m/>
    <n v="1"/>
    <m/>
    <m/>
    <m/>
    <n v="1"/>
  </r>
  <r>
    <x v="0"/>
    <s v="CHG"/>
    <x v="39"/>
    <n v="144"/>
    <n v="381"/>
    <n v="20"/>
    <n v="140"/>
    <n v="116"/>
    <n v="801"/>
  </r>
  <r>
    <x v="0"/>
    <s v="CHI"/>
    <x v="40"/>
    <n v="415"/>
    <m/>
    <m/>
    <n v="39"/>
    <n v="217"/>
    <n v="671"/>
  </r>
  <r>
    <x v="0"/>
    <s v="CHP"/>
    <x v="41"/>
    <n v="29"/>
    <n v="1"/>
    <m/>
    <n v="106"/>
    <n v="816"/>
    <n v="952"/>
  </r>
  <r>
    <x v="2"/>
    <s v="CHX"/>
    <x v="42"/>
    <n v="2"/>
    <n v="1"/>
    <m/>
    <m/>
    <m/>
    <n v="3"/>
  </r>
  <r>
    <x v="2"/>
    <s v="CHY"/>
    <x v="43"/>
    <n v="1"/>
    <m/>
    <m/>
    <m/>
    <n v="89"/>
    <n v="90"/>
  </r>
  <r>
    <x v="2"/>
    <s v="CIN"/>
    <x v="44"/>
    <n v="14"/>
    <m/>
    <m/>
    <m/>
    <n v="5"/>
    <n v="19"/>
  </r>
  <r>
    <x v="2"/>
    <s v="CKA"/>
    <x v="45"/>
    <m/>
    <m/>
    <m/>
    <m/>
    <n v="136"/>
    <n v="136"/>
  </r>
  <r>
    <x v="5"/>
    <s v="CLL"/>
    <x v="46"/>
    <n v="1"/>
    <n v="1"/>
    <m/>
    <m/>
    <m/>
    <n v="2"/>
  </r>
  <r>
    <x v="4"/>
    <s v="CLM"/>
    <x v="47"/>
    <m/>
    <m/>
    <m/>
    <n v="10"/>
    <n v="4"/>
    <n v="14"/>
  </r>
  <r>
    <x v="2"/>
    <s v="CMA"/>
    <x v="48"/>
    <n v="7"/>
    <m/>
    <m/>
    <m/>
    <n v="150"/>
    <n v="157"/>
  </r>
  <r>
    <x v="2"/>
    <s v="CMX"/>
    <x v="49"/>
    <n v="1"/>
    <m/>
    <m/>
    <m/>
    <n v="289"/>
    <n v="290"/>
  </r>
  <r>
    <x v="5"/>
    <s v="COB"/>
    <x v="50"/>
    <n v="3.9"/>
    <n v="10"/>
    <m/>
    <n v="1"/>
    <n v="6"/>
    <n v="20.9"/>
  </r>
  <r>
    <x v="2"/>
    <s v="COL"/>
    <x v="51"/>
    <n v="2"/>
    <m/>
    <m/>
    <m/>
    <m/>
    <n v="2"/>
  </r>
  <r>
    <x v="2"/>
    <s v="CON"/>
    <x v="52"/>
    <n v="11"/>
    <n v="37"/>
    <m/>
    <m/>
    <m/>
    <n v="48"/>
  </r>
  <r>
    <x v="2"/>
    <s v="COT"/>
    <x v="53"/>
    <n v="20"/>
    <m/>
    <m/>
    <n v="65"/>
    <m/>
    <n v="85"/>
  </r>
  <r>
    <x v="5"/>
    <s v="COU"/>
    <x v="54"/>
    <n v="56"/>
    <n v="15"/>
    <m/>
    <n v="10.8"/>
    <n v="48"/>
    <n v="129.80000000000001"/>
  </r>
  <r>
    <x v="4"/>
    <s v="COZ"/>
    <x v="55"/>
    <n v="10"/>
    <m/>
    <m/>
    <m/>
    <m/>
    <n v="10"/>
  </r>
  <r>
    <x v="3"/>
    <s v="CRB"/>
    <x v="56"/>
    <n v="2"/>
    <n v="2"/>
    <m/>
    <n v="44"/>
    <m/>
    <n v="48"/>
  </r>
  <r>
    <x v="4"/>
    <s v="CRN"/>
    <x v="57"/>
    <m/>
    <n v="1.5"/>
    <m/>
    <n v="0.3"/>
    <m/>
    <n v="1.8"/>
  </r>
  <r>
    <x v="4"/>
    <s v="CRS"/>
    <x v="58"/>
    <n v="0.8"/>
    <m/>
    <m/>
    <m/>
    <m/>
    <n v="0.8"/>
  </r>
  <r>
    <x v="2"/>
    <s v="CSE"/>
    <x v="59"/>
    <n v="64"/>
    <m/>
    <m/>
    <m/>
    <n v="194"/>
    <n v="258"/>
  </r>
  <r>
    <x v="0"/>
    <s v="CSH"/>
    <x v="0"/>
    <n v="162"/>
    <m/>
    <m/>
    <m/>
    <m/>
    <n v="162"/>
  </r>
  <r>
    <x v="0"/>
    <s v="CSQ"/>
    <x v="60"/>
    <n v="862"/>
    <n v="357"/>
    <m/>
    <n v="1053"/>
    <n v="40"/>
    <n v="2312"/>
  </r>
  <r>
    <x v="2"/>
    <s v="CST"/>
    <x v="61"/>
    <m/>
    <m/>
    <m/>
    <n v="1"/>
    <m/>
    <n v="1"/>
  </r>
  <r>
    <x v="2"/>
    <s v="CSU"/>
    <x v="62"/>
    <n v="24"/>
    <m/>
    <m/>
    <m/>
    <m/>
    <n v="24"/>
  </r>
  <r>
    <x v="2"/>
    <s v="CTH"/>
    <x v="43"/>
    <n v="1"/>
    <m/>
    <m/>
    <m/>
    <n v="2"/>
    <n v="3"/>
  </r>
  <r>
    <x v="2"/>
    <s v="CUB"/>
    <x v="63"/>
    <n v="1"/>
    <m/>
    <m/>
    <m/>
    <m/>
    <n v="1"/>
  </r>
  <r>
    <x v="5"/>
    <s v="CUP"/>
    <x v="64"/>
    <m/>
    <m/>
    <m/>
    <n v="0.2"/>
    <n v="7"/>
    <n v="7.2"/>
  </r>
  <r>
    <x v="0"/>
    <s v="CYL"/>
    <x v="65"/>
    <m/>
    <m/>
    <m/>
    <n v="131"/>
    <n v="10"/>
    <n v="141"/>
  </r>
  <r>
    <x v="0"/>
    <s v="CYO"/>
    <x v="66"/>
    <n v="69"/>
    <n v="3659"/>
    <m/>
    <n v="31"/>
    <n v="810"/>
    <n v="4569"/>
  </r>
  <r>
    <x v="0"/>
    <s v="CYP"/>
    <x v="67"/>
    <n v="4325"/>
    <n v="6005"/>
    <m/>
    <n v="1778"/>
    <n v="1820"/>
    <n v="13928"/>
  </r>
  <r>
    <x v="5"/>
    <s v="DDI"/>
    <x v="68"/>
    <n v="122"/>
    <n v="0.5"/>
    <m/>
    <m/>
    <m/>
    <n v="122.5"/>
  </r>
  <r>
    <x v="2"/>
    <s v="DEA"/>
    <x v="69"/>
    <m/>
    <m/>
    <m/>
    <n v="13"/>
    <m/>
    <n v="13"/>
  </r>
  <r>
    <x v="5"/>
    <s v="DEN"/>
    <x v="70"/>
    <m/>
    <m/>
    <m/>
    <m/>
    <n v="2"/>
    <n v="2"/>
  </r>
  <r>
    <x v="7"/>
    <s v="DGR"/>
    <x v="71"/>
    <m/>
    <m/>
    <m/>
    <m/>
    <n v="1"/>
    <n v="1"/>
  </r>
  <r>
    <x v="4"/>
    <s v="DHO"/>
    <x v="72"/>
    <n v="1"/>
    <m/>
    <m/>
    <m/>
    <m/>
    <n v="1"/>
  </r>
  <r>
    <x v="3"/>
    <s v="DIR"/>
    <x v="73"/>
    <m/>
    <m/>
    <m/>
    <m/>
    <n v="1"/>
    <n v="1"/>
  </r>
  <r>
    <x v="2"/>
    <s v="DIS"/>
    <x v="74"/>
    <n v="2"/>
    <m/>
    <m/>
    <m/>
    <m/>
    <n v="2"/>
  </r>
  <r>
    <x v="0"/>
    <s v="DSK"/>
    <x v="75"/>
    <n v="50"/>
    <n v="19"/>
    <m/>
    <n v="17"/>
    <n v="68"/>
    <n v="154"/>
  </r>
  <r>
    <x v="0"/>
    <s v="DWD"/>
    <x v="76"/>
    <m/>
    <n v="4287"/>
    <n v="1301"/>
    <n v="5105"/>
    <n v="2470"/>
    <n v="13163"/>
  </r>
  <r>
    <x v="2"/>
    <s v="DWE"/>
    <x v="77"/>
    <n v="5"/>
    <m/>
    <m/>
    <m/>
    <n v="2"/>
    <n v="7"/>
  </r>
  <r>
    <x v="1"/>
    <s v="DWO"/>
    <x v="78"/>
    <n v="2"/>
    <n v="8"/>
    <m/>
    <n v="2"/>
    <n v="3"/>
    <n v="15"/>
  </r>
  <r>
    <x v="3"/>
    <s v="ELP"/>
    <x v="79"/>
    <n v="3"/>
    <m/>
    <m/>
    <m/>
    <m/>
    <n v="3"/>
  </r>
  <r>
    <x v="0"/>
    <s v="EMO"/>
    <x v="80"/>
    <m/>
    <n v="1"/>
    <m/>
    <m/>
    <m/>
    <n v="1"/>
  </r>
  <r>
    <x v="2"/>
    <s v="EPD"/>
    <x v="81"/>
    <m/>
    <m/>
    <m/>
    <m/>
    <n v="3"/>
    <n v="3"/>
  </r>
  <r>
    <x v="2"/>
    <s v="EPL"/>
    <x v="82"/>
    <n v="50"/>
    <n v="64"/>
    <n v="1"/>
    <n v="5"/>
    <n v="3"/>
    <n v="123"/>
  </r>
  <r>
    <x v="2"/>
    <s v="EPM"/>
    <x v="83"/>
    <m/>
    <m/>
    <m/>
    <m/>
    <n v="16"/>
    <n v="16"/>
  </r>
  <r>
    <x v="2"/>
    <s v="EPR"/>
    <x v="84"/>
    <n v="2"/>
    <m/>
    <m/>
    <m/>
    <m/>
    <n v="2"/>
  </r>
  <r>
    <x v="2"/>
    <s v="EPT"/>
    <x v="85"/>
    <m/>
    <m/>
    <m/>
    <m/>
    <n v="602"/>
    <n v="602"/>
  </r>
  <r>
    <x v="4"/>
    <s v="EPZ"/>
    <x v="86"/>
    <n v="2.1"/>
    <m/>
    <m/>
    <n v="12"/>
    <n v="1"/>
    <n v="15.1"/>
  </r>
  <r>
    <x v="5"/>
    <s v="ERO"/>
    <x v="87"/>
    <m/>
    <m/>
    <m/>
    <m/>
    <n v="80"/>
    <n v="80"/>
  </r>
  <r>
    <x v="5"/>
    <s v="ERR"/>
    <x v="88"/>
    <m/>
    <n v="0.5"/>
    <m/>
    <m/>
    <n v="1"/>
    <n v="1.5"/>
  </r>
  <r>
    <x v="0"/>
    <s v="ETB"/>
    <x v="89"/>
    <n v="21852"/>
    <n v="8866"/>
    <m/>
    <n v="3215"/>
    <n v="2921"/>
    <n v="36854"/>
  </r>
  <r>
    <x v="0"/>
    <s v="ETL"/>
    <x v="90"/>
    <n v="7"/>
    <n v="1"/>
    <m/>
    <n v="34"/>
    <n v="81"/>
    <n v="123"/>
  </r>
  <r>
    <x v="2"/>
    <s v="EVB"/>
    <x v="91"/>
    <n v="1"/>
    <m/>
    <m/>
    <m/>
    <m/>
    <n v="1"/>
  </r>
  <r>
    <x v="0"/>
    <s v="EVI"/>
    <x v="92"/>
    <m/>
    <m/>
    <m/>
    <m/>
    <n v="5"/>
    <n v="5"/>
  </r>
  <r>
    <x v="4"/>
    <s v="FAR"/>
    <x v="93"/>
    <n v="7"/>
    <n v="1"/>
    <m/>
    <n v="0"/>
    <n v="5"/>
    <n v="13"/>
  </r>
  <r>
    <x v="2"/>
    <s v="FHD"/>
    <x v="94"/>
    <m/>
    <m/>
    <m/>
    <m/>
    <n v="2"/>
    <n v="2"/>
  </r>
  <r>
    <x v="1"/>
    <s v="FMA"/>
    <x v="95"/>
    <n v="7"/>
    <m/>
    <m/>
    <m/>
    <m/>
    <n v="7"/>
  </r>
  <r>
    <x v="7"/>
    <s v="FRA"/>
    <x v="96"/>
    <m/>
    <m/>
    <m/>
    <m/>
    <n v="1"/>
    <n v="1"/>
  </r>
  <r>
    <x v="2"/>
    <s v="GAO"/>
    <x v="97"/>
    <m/>
    <m/>
    <m/>
    <m/>
    <n v="35"/>
    <n v="35"/>
  </r>
  <r>
    <x v="5"/>
    <s v="GDU"/>
    <x v="98"/>
    <n v="6.6"/>
    <n v="52.6"/>
    <m/>
    <n v="17"/>
    <n v="10"/>
    <n v="86.2"/>
  </r>
  <r>
    <x v="2"/>
    <s v="GGC"/>
    <x v="99"/>
    <m/>
    <m/>
    <m/>
    <m/>
    <n v="1"/>
    <n v="1"/>
  </r>
  <r>
    <x v="2"/>
    <s v="GIG"/>
    <x v="100"/>
    <m/>
    <m/>
    <m/>
    <m/>
    <n v="1"/>
    <n v="1"/>
  </r>
  <r>
    <x v="4"/>
    <s v="GLS"/>
    <x v="101"/>
    <n v="174.6"/>
    <n v="7"/>
    <m/>
    <n v="180.6"/>
    <n v="25"/>
    <n v="387.2"/>
  </r>
  <r>
    <x v="5"/>
    <s v="GOC"/>
    <x v="102"/>
    <n v="0.1"/>
    <n v="0.5"/>
    <m/>
    <n v="1.8"/>
    <n v="3.2"/>
    <n v="5.6"/>
  </r>
  <r>
    <x v="4"/>
    <s v="GOR"/>
    <x v="103"/>
    <n v="4.4000000000000004"/>
    <m/>
    <m/>
    <n v="4"/>
    <n v="3"/>
    <n v="11.4"/>
  </r>
  <r>
    <x v="0"/>
    <s v="GSH"/>
    <x v="104"/>
    <n v="17"/>
    <n v="18"/>
    <m/>
    <n v="22"/>
    <n v="71"/>
    <n v="128"/>
  </r>
  <r>
    <x v="0"/>
    <s v="GSP"/>
    <x v="105"/>
    <n v="88"/>
    <n v="1187"/>
    <n v="12"/>
    <n v="709"/>
    <n v="713"/>
    <n v="2709"/>
  </r>
  <r>
    <x v="4"/>
    <s v="GYS"/>
    <x v="106"/>
    <n v="0.1"/>
    <m/>
    <m/>
    <m/>
    <m/>
    <n v="0.1"/>
  </r>
  <r>
    <x v="6"/>
    <s v="HAK"/>
    <x v="107"/>
    <n v="206"/>
    <n v="234"/>
    <n v="136"/>
    <n v="731"/>
    <n v="389"/>
    <n v="1696"/>
  </r>
  <r>
    <x v="2"/>
    <s v="HAL"/>
    <x v="108"/>
    <m/>
    <n v="1"/>
    <m/>
    <m/>
    <n v="1"/>
    <n v="2"/>
  </r>
  <r>
    <x v="6"/>
    <s v="HAP"/>
    <x v="109"/>
    <m/>
    <m/>
    <n v="8"/>
    <m/>
    <m/>
    <n v="8"/>
  </r>
  <r>
    <x v="4"/>
    <s v="HDF"/>
    <x v="110"/>
    <m/>
    <m/>
    <m/>
    <m/>
    <n v="2"/>
    <n v="2"/>
  </r>
  <r>
    <x v="5"/>
    <s v="HDR"/>
    <x v="111"/>
    <n v="2"/>
    <m/>
    <m/>
    <m/>
    <n v="1"/>
    <n v="3"/>
  </r>
  <r>
    <x v="2"/>
    <s v="HIM"/>
    <x v="112"/>
    <m/>
    <m/>
    <m/>
    <n v="1"/>
    <m/>
    <n v="1"/>
  </r>
  <r>
    <x v="2"/>
    <s v="HJO"/>
    <x v="113"/>
    <n v="10059"/>
    <n v="30447"/>
    <m/>
    <n v="6745"/>
    <n v="20015"/>
    <n v="67266"/>
  </r>
  <r>
    <x v="4"/>
    <s v="HMT"/>
    <x v="4"/>
    <m/>
    <n v="50"/>
    <m/>
    <m/>
    <n v="1"/>
    <n v="51"/>
  </r>
  <r>
    <x v="6"/>
    <s v="HOK"/>
    <x v="114"/>
    <n v="4235"/>
    <n v="2941"/>
    <n v="712"/>
    <n v="12722"/>
    <n v="9843"/>
    <n v="30453"/>
  </r>
  <r>
    <x v="4"/>
    <s v="HTH"/>
    <x v="115"/>
    <n v="5"/>
    <n v="169"/>
    <m/>
    <n v="48"/>
    <n v="2"/>
    <n v="224"/>
  </r>
  <r>
    <x v="4"/>
    <s v="HTR"/>
    <x v="116"/>
    <m/>
    <n v="1"/>
    <m/>
    <m/>
    <n v="2"/>
    <n v="3"/>
  </r>
  <r>
    <x v="4"/>
    <s v="HYA"/>
    <x v="117"/>
    <n v="13.2"/>
    <n v="1"/>
    <m/>
    <n v="0.1"/>
    <n v="25"/>
    <n v="39.299999999999997"/>
  </r>
  <r>
    <x v="0"/>
    <s v="HYB"/>
    <x v="118"/>
    <m/>
    <n v="73"/>
    <m/>
    <n v="2"/>
    <n v="125"/>
    <n v="200"/>
  </r>
  <r>
    <x v="4"/>
    <s v="HYC"/>
    <x v="119"/>
    <m/>
    <m/>
    <m/>
    <m/>
    <n v="1"/>
    <n v="1"/>
  </r>
  <r>
    <x v="2"/>
    <s v="HYD"/>
    <x v="120"/>
    <m/>
    <n v="36"/>
    <m/>
    <n v="22"/>
    <n v="2"/>
    <n v="60"/>
  </r>
  <r>
    <x v="0"/>
    <s v="HYP"/>
    <x v="121"/>
    <m/>
    <m/>
    <m/>
    <m/>
    <n v="39"/>
    <n v="39"/>
  </r>
  <r>
    <x v="1"/>
    <s v="ICQ"/>
    <x v="122"/>
    <m/>
    <m/>
    <m/>
    <m/>
    <n v="1"/>
    <n v="1"/>
  </r>
  <r>
    <x v="2"/>
    <s v="IDI"/>
    <x v="123"/>
    <n v="2"/>
    <m/>
    <m/>
    <m/>
    <n v="1"/>
    <n v="3"/>
  </r>
  <r>
    <x v="5"/>
    <s v="IRI"/>
    <x v="124"/>
    <m/>
    <m/>
    <m/>
    <m/>
    <n v="1"/>
    <n v="1"/>
  </r>
  <r>
    <x v="5"/>
    <s v="ISI"/>
    <x v="125"/>
    <n v="0.7"/>
    <m/>
    <m/>
    <n v="0.1"/>
    <n v="1"/>
    <n v="1.7999999999999998"/>
  </r>
  <r>
    <x v="2"/>
    <s v="JAV"/>
    <x v="126"/>
    <n v="2647"/>
    <n v="126"/>
    <n v="461"/>
    <n v="1224"/>
    <n v="6510"/>
    <n v="10968"/>
  </r>
  <r>
    <x v="4"/>
    <s v="JFI"/>
    <x v="127"/>
    <m/>
    <m/>
    <m/>
    <n v="8"/>
    <n v="8"/>
    <n v="16"/>
  </r>
  <r>
    <x v="3"/>
    <s v="KIC"/>
    <x v="128"/>
    <n v="7"/>
    <n v="126"/>
    <m/>
    <n v="2"/>
    <n v="17"/>
    <n v="152"/>
  </r>
  <r>
    <x v="2"/>
    <s v="LAN"/>
    <x v="129"/>
    <m/>
    <m/>
    <m/>
    <m/>
    <n v="8"/>
    <n v="8"/>
  </r>
  <r>
    <x v="3"/>
    <s v="LAO"/>
    <x v="130"/>
    <m/>
    <m/>
    <m/>
    <n v="1"/>
    <m/>
    <n v="1"/>
  </r>
  <r>
    <x v="0"/>
    <s v="LCH"/>
    <x v="131"/>
    <n v="624"/>
    <n v="312"/>
    <n v="48"/>
    <n v="1204"/>
    <n v="697"/>
    <n v="2885"/>
  </r>
  <r>
    <x v="6"/>
    <s v="LDO"/>
    <x v="132"/>
    <n v="2"/>
    <m/>
    <n v="1"/>
    <n v="21"/>
    <n v="7"/>
    <n v="31"/>
  </r>
  <r>
    <x v="2"/>
    <s v="LEG"/>
    <x v="133"/>
    <n v="301"/>
    <m/>
    <m/>
    <n v="99"/>
    <n v="31"/>
    <n v="431"/>
  </r>
  <r>
    <x v="5"/>
    <s v="LEI"/>
    <x v="134"/>
    <m/>
    <m/>
    <m/>
    <n v="1"/>
    <m/>
    <n v="1"/>
  </r>
  <r>
    <x v="6"/>
    <s v="LIN"/>
    <x v="135"/>
    <n v="11"/>
    <n v="18"/>
    <n v="63"/>
    <n v="116"/>
    <n v="190"/>
    <n v="398"/>
  </r>
  <r>
    <x v="5"/>
    <s v="LLE"/>
    <x v="17"/>
    <n v="2"/>
    <m/>
    <m/>
    <m/>
    <n v="9"/>
    <n v="11"/>
  </r>
  <r>
    <x v="7"/>
    <s v="LMU"/>
    <x v="71"/>
    <n v="4"/>
    <m/>
    <m/>
    <m/>
    <m/>
    <n v="4"/>
  </r>
  <r>
    <x v="2"/>
    <s v="LPI"/>
    <x v="133"/>
    <m/>
    <m/>
    <m/>
    <m/>
    <n v="137"/>
    <n v="137"/>
  </r>
  <r>
    <x v="2"/>
    <s v="LPS"/>
    <x v="133"/>
    <m/>
    <n v="45"/>
    <m/>
    <m/>
    <m/>
    <n v="45"/>
  </r>
  <r>
    <x v="5"/>
    <s v="LPT"/>
    <x v="136"/>
    <n v="500"/>
    <m/>
    <m/>
    <m/>
    <m/>
    <n v="500"/>
  </r>
  <r>
    <x v="5"/>
    <s v="LSE"/>
    <x v="137"/>
    <m/>
    <n v="1"/>
    <m/>
    <n v="1"/>
    <m/>
    <n v="2"/>
  </r>
  <r>
    <x v="0"/>
    <s v="LSK"/>
    <x v="138"/>
    <m/>
    <m/>
    <m/>
    <m/>
    <n v="3"/>
    <n v="3"/>
  </r>
  <r>
    <x v="2"/>
    <s v="LYC"/>
    <x v="139"/>
    <n v="2"/>
    <m/>
    <m/>
    <m/>
    <n v="7"/>
    <n v="9"/>
  </r>
  <r>
    <x v="2"/>
    <s v="MAN"/>
    <x v="140"/>
    <n v="10"/>
    <n v="45"/>
    <m/>
    <n v="8"/>
    <n v="33"/>
    <n v="96"/>
  </r>
  <r>
    <x v="2"/>
    <s v="MCA"/>
    <x v="141"/>
    <n v="8"/>
    <m/>
    <m/>
    <m/>
    <n v="151"/>
    <n v="159"/>
  </r>
  <r>
    <x v="2"/>
    <s v="MEB"/>
    <x v="142"/>
    <m/>
    <m/>
    <m/>
    <m/>
    <n v="2"/>
    <n v="2"/>
  </r>
  <r>
    <x v="2"/>
    <s v="MEJ"/>
    <x v="143"/>
    <m/>
    <m/>
    <m/>
    <n v="1"/>
    <m/>
    <n v="1"/>
  </r>
  <r>
    <x v="1"/>
    <s v="MIQ"/>
    <x v="144"/>
    <n v="70"/>
    <m/>
    <m/>
    <m/>
    <m/>
    <n v="70"/>
  </r>
  <r>
    <x v="3"/>
    <s v="MNI"/>
    <x v="145"/>
    <m/>
    <m/>
    <m/>
    <m/>
    <n v="50"/>
    <n v="50"/>
  </r>
  <r>
    <x v="5"/>
    <s v="MOC"/>
    <x v="146"/>
    <m/>
    <m/>
    <m/>
    <n v="3"/>
    <m/>
    <n v="3"/>
  </r>
  <r>
    <x v="2"/>
    <s v="MOD"/>
    <x v="147"/>
    <n v="8223"/>
    <n v="1766"/>
    <n v="410"/>
    <n v="4558"/>
    <n v="15094"/>
    <n v="30051"/>
  </r>
  <r>
    <x v="1"/>
    <s v="MRQ"/>
    <x v="144"/>
    <n v="3"/>
    <m/>
    <m/>
    <m/>
    <m/>
    <n v="3"/>
  </r>
  <r>
    <x v="4"/>
    <s v="MSL"/>
    <x v="148"/>
    <m/>
    <m/>
    <m/>
    <m/>
    <n v="1"/>
    <n v="1"/>
  </r>
  <r>
    <x v="2"/>
    <s v="MST"/>
    <x v="149"/>
    <n v="1"/>
    <m/>
    <m/>
    <m/>
    <n v="1"/>
    <n v="2"/>
  </r>
  <r>
    <x v="7"/>
    <s v="MUD"/>
    <x v="150"/>
    <m/>
    <m/>
    <m/>
    <n v="15"/>
    <m/>
    <n v="15"/>
  </r>
  <r>
    <x v="7"/>
    <s v="NA"/>
    <x v="71"/>
    <m/>
    <m/>
    <m/>
    <m/>
    <n v="0"/>
    <n v="0"/>
  </r>
  <r>
    <x v="3"/>
    <s v="NAT"/>
    <x v="151"/>
    <m/>
    <m/>
    <m/>
    <n v="1"/>
    <m/>
    <n v="1"/>
  </r>
  <r>
    <x v="3"/>
    <s v="NEB"/>
    <x v="152"/>
    <n v="22"/>
    <m/>
    <m/>
    <n v="29"/>
    <n v="18"/>
    <n v="69"/>
  </r>
  <r>
    <x v="3"/>
    <s v="NEC"/>
    <x v="153"/>
    <m/>
    <m/>
    <m/>
    <m/>
    <n v="1"/>
    <n v="1"/>
  </r>
  <r>
    <x v="3"/>
    <s v="NEI"/>
    <x v="154"/>
    <m/>
    <m/>
    <m/>
    <m/>
    <n v="1"/>
    <n v="1"/>
  </r>
  <r>
    <x v="2"/>
    <s v="NET"/>
    <x v="155"/>
    <m/>
    <n v="1"/>
    <m/>
    <m/>
    <m/>
    <n v="1"/>
  </r>
  <r>
    <x v="1"/>
    <s v="NOS"/>
    <x v="156"/>
    <n v="1"/>
    <m/>
    <m/>
    <m/>
    <m/>
    <n v="1"/>
  </r>
  <r>
    <x v="2"/>
    <s v="OFH"/>
    <x v="157"/>
    <n v="1375"/>
    <m/>
    <m/>
    <m/>
    <m/>
    <n v="1375"/>
  </r>
  <r>
    <x v="4"/>
    <s v="ONG"/>
    <x v="158"/>
    <n v="272"/>
    <m/>
    <m/>
    <n v="335"/>
    <m/>
    <n v="607"/>
  </r>
  <r>
    <x v="4"/>
    <s v="OPH"/>
    <x v="159"/>
    <n v="2"/>
    <m/>
    <m/>
    <m/>
    <m/>
    <n v="2"/>
  </r>
  <r>
    <x v="1"/>
    <s v="OPI"/>
    <x v="160"/>
    <n v="1"/>
    <n v="9"/>
    <m/>
    <n v="3"/>
    <n v="7"/>
    <n v="20"/>
  </r>
  <r>
    <x v="1"/>
    <s v="OPO"/>
    <x v="161"/>
    <m/>
    <m/>
    <m/>
    <m/>
    <n v="1"/>
    <n v="1"/>
  </r>
  <r>
    <x v="6"/>
    <s v="ORH"/>
    <x v="162"/>
    <n v="1814528"/>
    <n v="962163"/>
    <n v="468397"/>
    <n v="2076191"/>
    <n v="1551389"/>
    <n v="6872668"/>
  </r>
  <r>
    <x v="0"/>
    <s v="OSD"/>
    <x v="163"/>
    <n v="41848"/>
    <n v="2210"/>
    <m/>
    <n v="7028"/>
    <n v="7019"/>
    <n v="58105"/>
  </r>
  <r>
    <x v="0"/>
    <s v="OSK"/>
    <x v="164"/>
    <n v="2"/>
    <m/>
    <m/>
    <n v="115"/>
    <n v="10"/>
    <n v="127"/>
  </r>
  <r>
    <x v="5"/>
    <s v="PAB"/>
    <x v="165"/>
    <n v="5"/>
    <n v="136"/>
    <m/>
    <m/>
    <n v="54"/>
    <n v="195"/>
  </r>
  <r>
    <x v="0"/>
    <s v="PDG"/>
    <x v="166"/>
    <n v="1"/>
    <n v="3"/>
    <m/>
    <n v="2"/>
    <m/>
    <n v="6"/>
  </r>
  <r>
    <x v="2"/>
    <s v="PDS"/>
    <x v="167"/>
    <m/>
    <m/>
    <m/>
    <m/>
    <n v="2"/>
    <n v="2"/>
  </r>
  <r>
    <x v="3"/>
    <s v="PED"/>
    <x v="168"/>
    <m/>
    <n v="1"/>
    <m/>
    <m/>
    <n v="3"/>
    <n v="4"/>
  </r>
  <r>
    <x v="2"/>
    <s v="PHO"/>
    <x v="169"/>
    <n v="2"/>
    <m/>
    <m/>
    <n v="1"/>
    <n v="4"/>
    <n v="7"/>
  </r>
  <r>
    <x v="0"/>
    <s v="PLS"/>
    <x v="170"/>
    <n v="346"/>
    <n v="1051"/>
    <m/>
    <n v="1370"/>
    <n v="29"/>
    <n v="2796"/>
  </r>
  <r>
    <x v="3"/>
    <s v="PLY"/>
    <x v="171"/>
    <m/>
    <n v="1"/>
    <m/>
    <m/>
    <n v="2"/>
    <n v="3"/>
  </r>
  <r>
    <x v="4"/>
    <s v="PMN"/>
    <x v="172"/>
    <m/>
    <m/>
    <m/>
    <m/>
    <n v="1"/>
    <n v="1"/>
  </r>
  <r>
    <x v="4"/>
    <s v="PMO"/>
    <x v="173"/>
    <m/>
    <m/>
    <m/>
    <m/>
    <n v="26"/>
    <n v="26"/>
  </r>
  <r>
    <x v="4"/>
    <s v="PNE"/>
    <x v="174"/>
    <m/>
    <n v="1"/>
    <m/>
    <m/>
    <m/>
    <n v="1"/>
  </r>
  <r>
    <x v="4"/>
    <s v="PNN"/>
    <x v="175"/>
    <m/>
    <m/>
    <m/>
    <m/>
    <n v="1"/>
    <n v="1"/>
  </r>
  <r>
    <x v="7"/>
    <s v="PPH"/>
    <x v="71"/>
    <m/>
    <m/>
    <m/>
    <m/>
    <n v="1"/>
    <n v="1"/>
  </r>
  <r>
    <x v="3"/>
    <s v="PRK"/>
    <x v="176"/>
    <n v="1"/>
    <m/>
    <m/>
    <m/>
    <m/>
    <n v="1"/>
  </r>
  <r>
    <x v="4"/>
    <s v="PSI"/>
    <x v="177"/>
    <m/>
    <m/>
    <m/>
    <m/>
    <n v="2"/>
    <n v="2"/>
  </r>
  <r>
    <x v="0"/>
    <s v="PSK"/>
    <x v="178"/>
    <n v="10"/>
    <n v="183"/>
    <m/>
    <n v="84"/>
    <n v="73"/>
    <n v="350"/>
  </r>
  <r>
    <x v="1"/>
    <s v="PSQ"/>
    <x v="179"/>
    <n v="5"/>
    <n v="2"/>
    <m/>
    <m/>
    <m/>
    <n v="7"/>
  </r>
  <r>
    <x v="2"/>
    <s v="PSY"/>
    <x v="180"/>
    <m/>
    <n v="116"/>
    <m/>
    <n v="5"/>
    <n v="75"/>
    <n v="196"/>
  </r>
  <r>
    <x v="4"/>
    <s v="PYR"/>
    <x v="181"/>
    <m/>
    <n v="1.3"/>
    <m/>
    <m/>
    <m/>
    <n v="1.3"/>
  </r>
  <r>
    <x v="2"/>
    <s v="RAG"/>
    <x v="182"/>
    <n v="1"/>
    <m/>
    <m/>
    <n v="1"/>
    <n v="1"/>
    <n v="3"/>
  </r>
  <r>
    <x v="2"/>
    <s v="RAT"/>
    <x v="183"/>
    <n v="6426"/>
    <n v="8506"/>
    <n v="311"/>
    <n v="2946"/>
    <n v="3198"/>
    <n v="21387"/>
  </r>
  <r>
    <x v="6"/>
    <s v="RBM"/>
    <x v="184"/>
    <n v="11"/>
    <m/>
    <n v="35"/>
    <m/>
    <m/>
    <n v="46"/>
  </r>
  <r>
    <x v="6"/>
    <s v="RBY"/>
    <x v="185"/>
    <n v="3"/>
    <m/>
    <n v="3"/>
    <m/>
    <m/>
    <n v="6"/>
  </r>
  <r>
    <x v="0"/>
    <s v="RCH"/>
    <x v="186"/>
    <n v="897"/>
    <n v="2032"/>
    <m/>
    <n v="365"/>
    <n v="1174"/>
    <n v="4468"/>
  </r>
  <r>
    <x v="6"/>
    <s v="RIB"/>
    <x v="187"/>
    <n v="2126"/>
    <n v="15431"/>
    <n v="1283"/>
    <n v="13509"/>
    <n v="3521"/>
    <n v="35870"/>
  </r>
  <r>
    <x v="7"/>
    <s v="ROK"/>
    <x v="188"/>
    <n v="537.79999999999995"/>
    <n v="2435.1999999999998"/>
    <m/>
    <n v="466.6"/>
    <n v="2590"/>
    <n v="6029.6"/>
  </r>
  <r>
    <x v="2"/>
    <s v="ROS"/>
    <x v="189"/>
    <m/>
    <m/>
    <m/>
    <m/>
    <n v="2"/>
    <n v="2"/>
  </r>
  <r>
    <x v="0"/>
    <s v="RSK"/>
    <x v="190"/>
    <m/>
    <n v="89"/>
    <m/>
    <n v="6"/>
    <n v="100"/>
    <n v="195"/>
  </r>
  <r>
    <x v="2"/>
    <s v="RUD"/>
    <x v="191"/>
    <n v="4"/>
    <n v="12"/>
    <m/>
    <n v="13"/>
    <n v="36"/>
    <n v="65"/>
  </r>
  <r>
    <x v="4"/>
    <s v="SAL"/>
    <x v="192"/>
    <n v="301"/>
    <m/>
    <m/>
    <m/>
    <n v="1"/>
    <n v="302"/>
  </r>
  <r>
    <x v="2"/>
    <s v="SBI"/>
    <x v="193"/>
    <m/>
    <m/>
    <m/>
    <m/>
    <n v="1"/>
    <n v="1"/>
  </r>
  <r>
    <x v="2"/>
    <s v="SBK"/>
    <x v="194"/>
    <n v="13"/>
    <n v="10"/>
    <m/>
    <n v="4"/>
    <n v="3"/>
    <n v="30"/>
  </r>
  <r>
    <x v="2"/>
    <s v="SCO"/>
    <x v="195"/>
    <n v="7"/>
    <m/>
    <m/>
    <m/>
    <m/>
    <n v="7"/>
  </r>
  <r>
    <x v="2"/>
    <s v="SDE"/>
    <x v="196"/>
    <n v="1"/>
    <n v="1"/>
    <m/>
    <m/>
    <m/>
    <n v="2"/>
  </r>
  <r>
    <x v="3"/>
    <s v="SDM"/>
    <x v="73"/>
    <m/>
    <m/>
    <m/>
    <m/>
    <n v="2"/>
    <n v="2"/>
  </r>
  <r>
    <x v="2"/>
    <s v="SDO"/>
    <x v="197"/>
    <m/>
    <m/>
    <m/>
    <m/>
    <n v="1"/>
    <n v="1"/>
  </r>
  <r>
    <x v="7"/>
    <s v="SED"/>
    <x v="198"/>
    <m/>
    <m/>
    <m/>
    <m/>
    <n v="41"/>
    <n v="41"/>
  </r>
  <r>
    <x v="7"/>
    <s v="SEO"/>
    <x v="199"/>
    <m/>
    <m/>
    <m/>
    <m/>
    <n v="1"/>
    <n v="1"/>
  </r>
  <r>
    <x v="4"/>
    <s v="SFI"/>
    <x v="148"/>
    <n v="21"/>
    <n v="1050"/>
    <m/>
    <n v="49"/>
    <n v="9"/>
    <n v="1129"/>
  </r>
  <r>
    <x v="2"/>
    <s v="SFN"/>
    <x v="200"/>
    <m/>
    <m/>
    <m/>
    <m/>
    <n v="2"/>
    <n v="2"/>
  </r>
  <r>
    <x v="5"/>
    <s v="SIA"/>
    <x v="201"/>
    <m/>
    <m/>
    <m/>
    <m/>
    <n v="2"/>
    <n v="2"/>
  </r>
  <r>
    <x v="2"/>
    <s v="SLK"/>
    <x v="202"/>
    <n v="22216"/>
    <n v="22568"/>
    <n v="23"/>
    <n v="6127"/>
    <n v="10185"/>
    <n v="61119"/>
  </r>
  <r>
    <x v="2"/>
    <s v="SLR"/>
    <x v="203"/>
    <n v="4"/>
    <m/>
    <m/>
    <m/>
    <m/>
    <n v="4"/>
  </r>
  <r>
    <x v="2"/>
    <s v="SMC"/>
    <x v="204"/>
    <n v="53"/>
    <n v="36"/>
    <m/>
    <n v="790"/>
    <n v="40"/>
    <n v="919"/>
  </r>
  <r>
    <x v="3"/>
    <s v="SMK"/>
    <x v="205"/>
    <m/>
    <n v="10"/>
    <m/>
    <m/>
    <m/>
    <n v="10"/>
  </r>
  <r>
    <x v="0"/>
    <s v="SND"/>
    <x v="206"/>
    <n v="14194"/>
    <n v="8040"/>
    <n v="815"/>
    <n v="5371"/>
    <n v="6451"/>
    <n v="34871"/>
  </r>
  <r>
    <x v="2"/>
    <s v="SNI"/>
    <x v="207"/>
    <m/>
    <m/>
    <m/>
    <n v="1"/>
    <m/>
    <n v="1"/>
  </r>
  <r>
    <x v="6"/>
    <s v="SOR"/>
    <x v="208"/>
    <n v="2151"/>
    <n v="1330"/>
    <n v="508"/>
    <n v="6946"/>
    <n v="3317"/>
    <n v="14252"/>
  </r>
  <r>
    <x v="4"/>
    <s v="SOT"/>
    <x v="209"/>
    <m/>
    <n v="2"/>
    <m/>
    <m/>
    <n v="1"/>
    <n v="3"/>
  </r>
  <r>
    <x v="0"/>
    <s v="SPD"/>
    <x v="210"/>
    <n v="15"/>
    <m/>
    <m/>
    <n v="10"/>
    <n v="20"/>
    <n v="45"/>
  </r>
  <r>
    <x v="6"/>
    <s v="SPE"/>
    <x v="211"/>
    <n v="15"/>
    <n v="5"/>
    <n v="14"/>
    <n v="47"/>
    <n v="34"/>
    <n v="115"/>
  </r>
  <r>
    <x v="3"/>
    <s v="SPI"/>
    <x v="212"/>
    <m/>
    <m/>
    <m/>
    <n v="2"/>
    <m/>
    <n v="2"/>
  </r>
  <r>
    <x v="2"/>
    <s v="SPL"/>
    <x v="213"/>
    <n v="1"/>
    <m/>
    <m/>
    <m/>
    <m/>
    <n v="1"/>
  </r>
  <r>
    <x v="1"/>
    <s v="SQU"/>
    <x v="214"/>
    <n v="7"/>
    <n v="20"/>
    <m/>
    <n v="31"/>
    <n v="1"/>
    <n v="59"/>
  </r>
  <r>
    <x v="2"/>
    <s v="SRH"/>
    <x v="215"/>
    <n v="1"/>
    <m/>
    <m/>
    <m/>
    <m/>
    <n v="1"/>
  </r>
  <r>
    <x v="0"/>
    <s v="SSK"/>
    <x v="216"/>
    <n v="100"/>
    <n v="202"/>
    <m/>
    <n v="190"/>
    <n v="381"/>
    <n v="873"/>
  </r>
  <r>
    <x v="2"/>
    <s v="SSM"/>
    <x v="217"/>
    <n v="142"/>
    <m/>
    <m/>
    <n v="2375"/>
    <n v="13743"/>
    <n v="16260"/>
  </r>
  <r>
    <x v="6"/>
    <s v="SSO"/>
    <x v="218"/>
    <n v="361762"/>
    <n v="165862"/>
    <n v="102"/>
    <n v="120539"/>
    <n v="74415"/>
    <n v="722680"/>
  </r>
  <r>
    <x v="6"/>
    <s v="STA"/>
    <x v="219"/>
    <n v="7"/>
    <m/>
    <n v="6"/>
    <m/>
    <m/>
    <n v="13"/>
  </r>
  <r>
    <x v="5"/>
    <s v="STP"/>
    <x v="220"/>
    <n v="2"/>
    <n v="4.4000000000000004"/>
    <m/>
    <n v="2"/>
    <n v="10"/>
    <n v="18.399999999999999"/>
  </r>
  <r>
    <x v="5"/>
    <s v="SVA"/>
    <x v="221"/>
    <n v="0.1"/>
    <m/>
    <m/>
    <m/>
    <n v="1"/>
    <n v="1.1000000000000001"/>
  </r>
  <r>
    <x v="4"/>
    <s v="TAM"/>
    <x v="222"/>
    <n v="2"/>
    <n v="53"/>
    <m/>
    <n v="2"/>
    <n v="1"/>
    <n v="58"/>
  </r>
  <r>
    <x v="7"/>
    <s v="TDP"/>
    <x v="71"/>
    <m/>
    <m/>
    <m/>
    <n v="1"/>
    <m/>
    <n v="1"/>
  </r>
  <r>
    <x v="1"/>
    <s v="TDQ"/>
    <x v="223"/>
    <m/>
    <m/>
    <m/>
    <m/>
    <n v="1"/>
    <n v="1"/>
  </r>
  <r>
    <x v="2"/>
    <s v="TET"/>
    <x v="224"/>
    <n v="1"/>
    <m/>
    <m/>
    <n v="1"/>
    <m/>
    <n v="2"/>
  </r>
  <r>
    <x v="5"/>
    <s v="TLO"/>
    <x v="225"/>
    <m/>
    <m/>
    <m/>
    <m/>
    <n v="0"/>
    <n v="0"/>
  </r>
  <r>
    <x v="2"/>
    <s v="TOA"/>
    <x v="226"/>
    <n v="47"/>
    <n v="102"/>
    <m/>
    <n v="38"/>
    <n v="8"/>
    <n v="195"/>
  </r>
  <r>
    <x v="2"/>
    <s v="TOD"/>
    <x v="227"/>
    <m/>
    <m/>
    <m/>
    <n v="2"/>
    <m/>
    <n v="2"/>
  </r>
  <r>
    <x v="2"/>
    <s v="TOP"/>
    <x v="228"/>
    <m/>
    <m/>
    <n v="4"/>
    <m/>
    <m/>
    <n v="4"/>
  </r>
  <r>
    <x v="2"/>
    <s v="TRS"/>
    <x v="229"/>
    <n v="6"/>
    <m/>
    <m/>
    <n v="7"/>
    <n v="8"/>
    <n v="21"/>
  </r>
  <r>
    <x v="2"/>
    <s v="TRX"/>
    <x v="230"/>
    <m/>
    <m/>
    <m/>
    <m/>
    <n v="1"/>
    <n v="1"/>
  </r>
  <r>
    <x v="1"/>
    <s v="TSQ"/>
    <x v="231"/>
    <n v="38"/>
    <n v="23"/>
    <m/>
    <m/>
    <n v="59"/>
    <n v="120"/>
  </r>
  <r>
    <x v="2"/>
    <s v="TUB"/>
    <x v="232"/>
    <n v="11"/>
    <m/>
    <m/>
    <m/>
    <n v="1"/>
    <n v="12"/>
  </r>
  <r>
    <x v="7"/>
    <s v="UNF"/>
    <x v="233"/>
    <m/>
    <m/>
    <m/>
    <m/>
    <n v="2"/>
    <n v="2"/>
  </r>
  <r>
    <x v="7"/>
    <s v="UNI"/>
    <x v="234"/>
    <n v="7"/>
    <n v="41"/>
    <m/>
    <n v="2"/>
    <n v="2"/>
    <n v="52"/>
  </r>
  <r>
    <x v="7"/>
    <s v="UNX"/>
    <x v="235"/>
    <m/>
    <m/>
    <m/>
    <n v="1.2"/>
    <m/>
    <n v="1.2"/>
  </r>
  <r>
    <x v="4"/>
    <s v="URO"/>
    <x v="236"/>
    <n v="3"/>
    <m/>
    <m/>
    <m/>
    <m/>
    <n v="3"/>
  </r>
  <r>
    <x v="2"/>
    <s v="VCO"/>
    <x v="237"/>
    <m/>
    <m/>
    <m/>
    <m/>
    <n v="3"/>
    <n v="3"/>
  </r>
  <r>
    <x v="3"/>
    <s v="VIT"/>
    <x v="238"/>
    <n v="2"/>
    <n v="1"/>
    <m/>
    <m/>
    <n v="30"/>
    <n v="33"/>
  </r>
  <r>
    <x v="1"/>
    <s v="VSQ"/>
    <x v="239"/>
    <n v="10"/>
    <m/>
    <m/>
    <n v="15"/>
    <m/>
    <n v="25"/>
  </r>
  <r>
    <x v="2"/>
    <s v="WHR"/>
    <x v="240"/>
    <n v="7"/>
    <m/>
    <m/>
    <m/>
    <n v="6"/>
    <n v="13"/>
  </r>
  <r>
    <x v="2"/>
    <s v="WHX"/>
    <x v="241"/>
    <n v="23"/>
    <m/>
    <m/>
    <m/>
    <n v="170"/>
    <n v="193"/>
  </r>
  <r>
    <x v="2"/>
    <s v="WIT"/>
    <x v="242"/>
    <n v="17"/>
    <n v="45"/>
    <m/>
    <n v="2"/>
    <n v="10"/>
    <n v="74"/>
  </r>
  <r>
    <x v="7"/>
    <s v="WOD"/>
    <x v="243"/>
    <m/>
    <m/>
    <m/>
    <n v="22"/>
    <n v="109"/>
    <n v="131"/>
  </r>
  <r>
    <x v="6"/>
    <s v="WOE"/>
    <x v="244"/>
    <n v="140"/>
    <n v="412"/>
    <m/>
    <n v="158"/>
    <n v="765"/>
    <n v="1475"/>
  </r>
  <r>
    <x v="1"/>
    <s v="WSQ"/>
    <x v="144"/>
    <n v="1887"/>
    <n v="3440"/>
    <n v="440"/>
    <n v="1207"/>
    <n v="27165"/>
    <n v="34139"/>
  </r>
  <r>
    <x v="6"/>
    <s v="WWA"/>
    <x v="245"/>
    <m/>
    <m/>
    <n v="2"/>
    <m/>
    <m/>
    <n v="2"/>
  </r>
  <r>
    <x v="0"/>
    <s v="ZAS"/>
    <x v="246"/>
    <n v="7"/>
    <m/>
    <m/>
    <m/>
    <n v="515"/>
    <n v="522"/>
  </r>
  <r>
    <x v="2"/>
    <s v="ZEL"/>
    <x v="247"/>
    <n v="9"/>
    <m/>
    <m/>
    <m/>
    <n v="2"/>
    <n v="11"/>
  </r>
  <r>
    <x v="7"/>
    <s v="ZFG"/>
    <x v="248"/>
    <n v="1"/>
    <m/>
    <m/>
    <m/>
    <m/>
    <n v="1"/>
  </r>
  <r>
    <x v="7"/>
    <s v="ZFO"/>
    <x v="249"/>
    <m/>
    <m/>
    <m/>
    <n v="2"/>
    <m/>
    <n v="2"/>
  </r>
  <r>
    <x v="7"/>
    <s v="ZFT"/>
    <x v="250"/>
    <m/>
    <m/>
    <m/>
    <m/>
    <n v="2004"/>
    <n v="2004"/>
  </r>
  <r>
    <x v="7"/>
    <s v="ZHP"/>
    <x v="251"/>
    <m/>
    <m/>
    <m/>
    <n v="1"/>
    <m/>
    <n v="1"/>
  </r>
  <r>
    <x v="4"/>
    <s v="ZOR"/>
    <x v="252"/>
    <m/>
    <n v="8"/>
    <m/>
    <m/>
    <m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I2:O196" firstHeaderRow="1" firstDataRow="2" firstDataCol="1"/>
  <pivotFields count="7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193">
        <item x="5"/>
        <item x="119"/>
        <item x="0"/>
        <item x="1"/>
        <item x="2"/>
        <item x="3"/>
        <item x="4"/>
        <item x="132"/>
        <item x="107"/>
        <item x="6"/>
        <item x="7"/>
        <item x="133"/>
        <item x="178"/>
        <item x="8"/>
        <item x="9"/>
        <item x="108"/>
        <item x="10"/>
        <item x="184"/>
        <item x="134"/>
        <item x="11"/>
        <item x="12"/>
        <item x="13"/>
        <item x="14"/>
        <item x="109"/>
        <item x="135"/>
        <item x="136"/>
        <item x="137"/>
        <item x="15"/>
        <item x="16"/>
        <item x="17"/>
        <item x="18"/>
        <item x="138"/>
        <item x="185"/>
        <item x="186"/>
        <item x="19"/>
        <item x="110"/>
        <item x="20"/>
        <item x="139"/>
        <item x="140"/>
        <item x="141"/>
        <item x="21"/>
        <item x="22"/>
        <item x="23"/>
        <item x="24"/>
        <item x="25"/>
        <item x="26"/>
        <item x="27"/>
        <item x="28"/>
        <item x="29"/>
        <item x="187"/>
        <item x="142"/>
        <item x="30"/>
        <item x="31"/>
        <item x="143"/>
        <item x="144"/>
        <item x="32"/>
        <item x="33"/>
        <item x="111"/>
        <item x="34"/>
        <item x="145"/>
        <item x="146"/>
        <item x="147"/>
        <item x="35"/>
        <item x="36"/>
        <item x="112"/>
        <item x="148"/>
        <item x="37"/>
        <item x="38"/>
        <item x="149"/>
        <item x="150"/>
        <item x="151"/>
        <item x="113"/>
        <item x="39"/>
        <item x="40"/>
        <item x="152"/>
        <item x="153"/>
        <item x="41"/>
        <item x="154"/>
        <item x="42"/>
        <item x="43"/>
        <item x="44"/>
        <item x="45"/>
        <item x="114"/>
        <item x="46"/>
        <item x="115"/>
        <item x="47"/>
        <item x="116"/>
        <item x="48"/>
        <item x="155"/>
        <item x="179"/>
        <item x="180"/>
        <item x="49"/>
        <item x="50"/>
        <item x="181"/>
        <item x="156"/>
        <item x="117"/>
        <item x="51"/>
        <item x="157"/>
        <item x="52"/>
        <item x="53"/>
        <item x="188"/>
        <item x="54"/>
        <item x="118"/>
        <item x="158"/>
        <item x="55"/>
        <item x="56"/>
        <item x="57"/>
        <item x="159"/>
        <item x="58"/>
        <item x="59"/>
        <item x="160"/>
        <item x="60"/>
        <item x="61"/>
        <item x="62"/>
        <item x="63"/>
        <item x="120"/>
        <item x="64"/>
        <item x="189"/>
        <item x="65"/>
        <item x="66"/>
        <item x="161"/>
        <item x="121"/>
        <item x="67"/>
        <item x="68"/>
        <item x="69"/>
        <item x="70"/>
        <item x="162"/>
        <item x="163"/>
        <item x="71"/>
        <item x="72"/>
        <item x="182"/>
        <item x="73"/>
        <item x="74"/>
        <item x="75"/>
        <item x="122"/>
        <item x="164"/>
        <item x="123"/>
        <item x="76"/>
        <item x="77"/>
        <item x="78"/>
        <item x="79"/>
        <item x="165"/>
        <item x="80"/>
        <item x="124"/>
        <item x="125"/>
        <item x="81"/>
        <item x="82"/>
        <item x="126"/>
        <item x="83"/>
        <item x="166"/>
        <item x="84"/>
        <item x="85"/>
        <item x="86"/>
        <item x="167"/>
        <item x="87"/>
        <item x="88"/>
        <item x="89"/>
        <item x="90"/>
        <item x="91"/>
        <item x="92"/>
        <item x="168"/>
        <item x="93"/>
        <item x="94"/>
        <item x="95"/>
        <item x="96"/>
        <item x="169"/>
        <item x="97"/>
        <item x="127"/>
        <item x="128"/>
        <item x="98"/>
        <item x="99"/>
        <item x="170"/>
        <item x="171"/>
        <item x="172"/>
        <item x="100"/>
        <item x="101"/>
        <item x="102"/>
        <item x="103"/>
        <item x="104"/>
        <item x="105"/>
        <item x="129"/>
        <item x="106"/>
        <item x="173"/>
        <item x="174"/>
        <item x="175"/>
        <item x="176"/>
        <item x="130"/>
        <item x="190"/>
        <item x="177"/>
        <item x="191"/>
        <item x="131"/>
        <item x="183"/>
        <item t="default"/>
      </items>
    </pivotField>
    <pivotField showAll="0"/>
    <pivotField dataField="1" showAll="0"/>
    <pivotField showAll="0"/>
  </pivotFields>
  <rowFields count="1">
    <field x="3"/>
  </rowFields>
  <rowItems count="1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greenweight_kg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PivotTable6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Z3:AE189" firstHeaderRow="0" firstDataRow="1" firstDataCol="1" rowPageCount="1" colPageCount="1"/>
  <pivotFields count="9">
    <pivotField axis="axisPage" showAll="0">
      <items count="9">
        <item x="3"/>
        <item x="2"/>
        <item x="0"/>
        <item x="6"/>
        <item x="5"/>
        <item x="1"/>
        <item x="4"/>
        <item x="7"/>
        <item t="default"/>
      </items>
    </pivotField>
    <pivotField showAll="0"/>
    <pivotField axis="axisRow" showAll="0">
      <items count="186">
        <item x="22"/>
        <item x="23"/>
        <item x="4"/>
        <item x="149"/>
        <item x="6"/>
        <item x="16"/>
        <item x="8"/>
        <item x="63"/>
        <item x="9"/>
        <item x="7"/>
        <item x="64"/>
        <item x="10"/>
        <item x="12"/>
        <item x="60"/>
        <item x="133"/>
        <item x="36"/>
        <item x="13"/>
        <item x="15"/>
        <item x="20"/>
        <item x="90"/>
        <item x="14"/>
        <item x="39"/>
        <item x="18"/>
        <item x="102"/>
        <item x="24"/>
        <item x="71"/>
        <item x="162"/>
        <item x="27"/>
        <item x="5"/>
        <item x="29"/>
        <item x="30"/>
        <item x="83"/>
        <item x="38"/>
        <item x="40"/>
        <item x="25"/>
        <item x="26"/>
        <item x="34"/>
        <item x="35"/>
        <item x="41"/>
        <item x="46"/>
        <item x="52"/>
        <item x="1"/>
        <item x="66"/>
        <item x="54"/>
        <item x="55"/>
        <item x="56"/>
        <item x="121"/>
        <item x="53"/>
        <item x="51"/>
        <item x="57"/>
        <item x="58"/>
        <item x="62"/>
        <item x="59"/>
        <item x="61"/>
        <item x="3"/>
        <item x="98"/>
        <item x="37"/>
        <item x="85"/>
        <item x="67"/>
        <item x="45"/>
        <item x="69"/>
        <item x="68"/>
        <item x="76"/>
        <item x="28"/>
        <item x="2"/>
        <item x="95"/>
        <item x="75"/>
        <item x="103"/>
        <item x="154"/>
        <item x="72"/>
        <item x="31"/>
        <item x="73"/>
        <item x="70"/>
        <item x="80"/>
        <item x="78"/>
        <item x="82"/>
        <item x="86"/>
        <item x="88"/>
        <item x="89"/>
        <item x="81"/>
        <item x="91"/>
        <item x="92"/>
        <item x="43"/>
        <item x="17"/>
        <item x="113"/>
        <item x="96"/>
        <item x="93"/>
        <item x="50"/>
        <item x="119"/>
        <item x="94"/>
        <item x="65"/>
        <item x="97"/>
        <item x="44"/>
        <item x="100"/>
        <item x="101"/>
        <item x="79"/>
        <item x="33"/>
        <item x="11"/>
        <item x="104"/>
        <item x="105"/>
        <item x="107"/>
        <item x="108"/>
        <item x="138"/>
        <item x="77"/>
        <item x="161"/>
        <item x="122"/>
        <item x="110"/>
        <item x="32"/>
        <item x="114"/>
        <item x="87"/>
        <item x="48"/>
        <item x="117"/>
        <item x="118"/>
        <item x="111"/>
        <item x="116"/>
        <item x="115"/>
        <item x="120"/>
        <item x="123"/>
        <item x="183"/>
        <item x="124"/>
        <item x="125"/>
        <item x="127"/>
        <item x="128"/>
        <item x="129"/>
        <item x="175"/>
        <item x="176"/>
        <item x="177"/>
        <item x="178"/>
        <item x="179"/>
        <item x="180"/>
        <item x="181"/>
        <item x="182"/>
        <item x="130"/>
        <item x="184"/>
        <item x="131"/>
        <item x="132"/>
        <item x="135"/>
        <item x="112"/>
        <item x="84"/>
        <item x="148"/>
        <item x="74"/>
        <item x="165"/>
        <item x="137"/>
        <item x="19"/>
        <item x="42"/>
        <item x="0"/>
        <item x="144"/>
        <item x="109"/>
        <item x="142"/>
        <item x="143"/>
        <item x="152"/>
        <item x="21"/>
        <item x="153"/>
        <item x="151"/>
        <item x="49"/>
        <item x="146"/>
        <item x="155"/>
        <item x="145"/>
        <item x="134"/>
        <item x="147"/>
        <item x="140"/>
        <item x="106"/>
        <item x="150"/>
        <item x="139"/>
        <item x="141"/>
        <item x="47"/>
        <item x="136"/>
        <item x="156"/>
        <item x="157"/>
        <item x="158"/>
        <item x="160"/>
        <item x="163"/>
        <item x="164"/>
        <item x="168"/>
        <item x="174"/>
        <item x="167"/>
        <item x="166"/>
        <item x="172"/>
        <item x="99"/>
        <item x="169"/>
        <item x="173"/>
        <item x="126"/>
        <item x="170"/>
        <item x="171"/>
        <item x="15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2"/>
  </rowFields>
  <rowItems count="1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Sum of 2015/16" fld="3" baseField="0" baseItem="0"/>
    <dataField name="Sum of 2016/17" fld="4" baseField="0" baseItem="0"/>
    <dataField name="Sum of 2017/18" fld="5" baseField="0" baseItem="0"/>
    <dataField name="Sum of 2018/19" fld="6" baseField="0" baseItem="0"/>
    <dataField name="Sum of 2019/20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I2:O271" firstHeaderRow="1" firstDataRow="2" firstDataCol="1"/>
  <pivotFields count="7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268">
        <item x="2"/>
        <item x="93"/>
        <item x="212"/>
        <item x="213"/>
        <item x="0"/>
        <item x="1"/>
        <item x="185"/>
        <item x="214"/>
        <item x="3"/>
        <item x="186"/>
        <item x="4"/>
        <item x="5"/>
        <item x="187"/>
        <item x="188"/>
        <item x="189"/>
        <item x="6"/>
        <item x="7"/>
        <item x="155"/>
        <item x="156"/>
        <item x="8"/>
        <item x="9"/>
        <item x="10"/>
        <item x="11"/>
        <item x="157"/>
        <item x="215"/>
        <item x="12"/>
        <item x="13"/>
        <item x="14"/>
        <item x="158"/>
        <item x="15"/>
        <item x="16"/>
        <item x="190"/>
        <item x="17"/>
        <item x="159"/>
        <item x="216"/>
        <item x="18"/>
        <item x="19"/>
        <item x="217"/>
        <item x="160"/>
        <item x="20"/>
        <item x="21"/>
        <item x="22"/>
        <item x="23"/>
        <item x="24"/>
        <item x="25"/>
        <item x="218"/>
        <item x="26"/>
        <item x="191"/>
        <item x="27"/>
        <item x="28"/>
        <item x="29"/>
        <item x="30"/>
        <item x="31"/>
        <item x="32"/>
        <item x="33"/>
        <item x="34"/>
        <item x="35"/>
        <item x="161"/>
        <item x="36"/>
        <item x="37"/>
        <item x="38"/>
        <item x="39"/>
        <item x="192"/>
        <item x="40"/>
        <item x="41"/>
        <item x="42"/>
        <item x="193"/>
        <item x="194"/>
        <item x="43"/>
        <item x="44"/>
        <item x="45"/>
        <item x="195"/>
        <item x="219"/>
        <item x="220"/>
        <item x="46"/>
        <item x="221"/>
        <item x="47"/>
        <item x="48"/>
        <item x="162"/>
        <item x="49"/>
        <item x="50"/>
        <item x="51"/>
        <item x="163"/>
        <item x="222"/>
        <item x="52"/>
        <item x="223"/>
        <item x="53"/>
        <item x="224"/>
        <item x="54"/>
        <item x="225"/>
        <item x="164"/>
        <item x="55"/>
        <item x="56"/>
        <item x="57"/>
        <item x="226"/>
        <item x="58"/>
        <item x="227"/>
        <item x="59"/>
        <item x="228"/>
        <item x="229"/>
        <item x="60"/>
        <item x="230"/>
        <item x="231"/>
        <item x="61"/>
        <item x="62"/>
        <item x="63"/>
        <item x="64"/>
        <item x="65"/>
        <item x="66"/>
        <item x="67"/>
        <item x="165"/>
        <item x="182"/>
        <item x="232"/>
        <item x="68"/>
        <item x="196"/>
        <item x="69"/>
        <item x="166"/>
        <item x="70"/>
        <item x="71"/>
        <item x="167"/>
        <item x="72"/>
        <item x="168"/>
        <item x="233"/>
        <item x="169"/>
        <item x="234"/>
        <item x="235"/>
        <item x="73"/>
        <item x="236"/>
        <item x="74"/>
        <item x="75"/>
        <item x="197"/>
        <item x="76"/>
        <item x="237"/>
        <item x="198"/>
        <item x="77"/>
        <item x="78"/>
        <item x="79"/>
        <item x="199"/>
        <item x="80"/>
        <item x="81"/>
        <item x="82"/>
        <item x="238"/>
        <item x="170"/>
        <item x="83"/>
        <item x="171"/>
        <item x="239"/>
        <item x="84"/>
        <item x="85"/>
        <item x="86"/>
        <item x="240"/>
        <item x="200"/>
        <item x="87"/>
        <item x="241"/>
        <item x="201"/>
        <item x="88"/>
        <item x="89"/>
        <item x="242"/>
        <item x="90"/>
        <item x="202"/>
        <item x="243"/>
        <item x="203"/>
        <item x="91"/>
        <item x="244"/>
        <item x="245"/>
        <item x="172"/>
        <item x="92"/>
        <item x="94"/>
        <item x="95"/>
        <item x="96"/>
        <item x="97"/>
        <item x="246"/>
        <item x="98"/>
        <item x="99"/>
        <item x="100"/>
        <item x="101"/>
        <item x="102"/>
        <item x="247"/>
        <item x="173"/>
        <item x="103"/>
        <item x="104"/>
        <item x="174"/>
        <item x="248"/>
        <item x="249"/>
        <item x="175"/>
        <item x="250"/>
        <item x="251"/>
        <item x="105"/>
        <item x="252"/>
        <item x="106"/>
        <item x="107"/>
        <item x="176"/>
        <item x="177"/>
        <item x="108"/>
        <item x="109"/>
        <item x="110"/>
        <item x="111"/>
        <item x="112"/>
        <item x="113"/>
        <item x="114"/>
        <item x="253"/>
        <item x="178"/>
        <item x="115"/>
        <item x="116"/>
        <item x="254"/>
        <item x="117"/>
        <item x="118"/>
        <item x="119"/>
        <item x="255"/>
        <item x="256"/>
        <item x="257"/>
        <item x="258"/>
        <item x="120"/>
        <item x="259"/>
        <item x="260"/>
        <item x="121"/>
        <item x="122"/>
        <item x="123"/>
        <item x="179"/>
        <item x="124"/>
        <item x="204"/>
        <item x="125"/>
        <item x="180"/>
        <item x="126"/>
        <item x="127"/>
        <item x="205"/>
        <item x="128"/>
        <item x="129"/>
        <item x="130"/>
        <item x="131"/>
        <item x="132"/>
        <item x="133"/>
        <item x="134"/>
        <item x="135"/>
        <item x="136"/>
        <item x="137"/>
        <item x="206"/>
        <item x="261"/>
        <item x="138"/>
        <item x="262"/>
        <item x="139"/>
        <item x="207"/>
        <item x="183"/>
        <item x="140"/>
        <item x="263"/>
        <item x="141"/>
        <item x="142"/>
        <item x="264"/>
        <item x="143"/>
        <item x="208"/>
        <item x="144"/>
        <item x="265"/>
        <item x="145"/>
        <item x="146"/>
        <item x="147"/>
        <item x="148"/>
        <item x="149"/>
        <item x="209"/>
        <item x="150"/>
        <item x="151"/>
        <item x="184"/>
        <item x="152"/>
        <item x="153"/>
        <item x="154"/>
        <item x="210"/>
        <item x="266"/>
        <item x="211"/>
        <item x="181"/>
        <item t="default"/>
      </items>
    </pivotField>
    <pivotField showAll="0"/>
    <pivotField dataField="1" showAll="0"/>
    <pivotField showAll="0"/>
  </pivotFields>
  <rowFields count="1">
    <field x="3"/>
  </rowFields>
  <rowItems count="2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greenweight_kg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7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Z3:AE257" firstHeaderRow="0" firstDataRow="1" firstDataCol="1" rowPageCount="1" colPageCount="1"/>
  <pivotFields count="9">
    <pivotField axis="axisPage" showAll="0">
      <items count="9">
        <item x="6"/>
        <item x="0"/>
        <item x="2"/>
        <item x="1"/>
        <item x="3"/>
        <item x="4"/>
        <item x="5"/>
        <item x="7"/>
        <item t="default"/>
      </items>
    </pivotField>
    <pivotField showAll="0"/>
    <pivotField axis="axisRow" showAll="0">
      <items count="254">
        <item x="108"/>
        <item x="58"/>
        <item x="26"/>
        <item x="27"/>
        <item x="6"/>
        <item x="7"/>
        <item x="235"/>
        <item x="214"/>
        <item x="17"/>
        <item x="125"/>
        <item x="8"/>
        <item x="36"/>
        <item x="9"/>
        <item x="11"/>
        <item x="24"/>
        <item x="89"/>
        <item x="12"/>
        <item x="14"/>
        <item x="23"/>
        <item x="21"/>
        <item x="82"/>
        <item x="142"/>
        <item x="193"/>
        <item x="50"/>
        <item x="123"/>
        <item x="118"/>
        <item x="13"/>
        <item x="16"/>
        <item x="20"/>
        <item x="80"/>
        <item x="10"/>
        <item x="92"/>
        <item x="15"/>
        <item x="53"/>
        <item x="18"/>
        <item x="152"/>
        <item x="28"/>
        <item x="91"/>
        <item x="55"/>
        <item x="165"/>
        <item x="98"/>
        <item x="229"/>
        <item x="35"/>
        <item x="0"/>
        <item x="40"/>
        <item x="41"/>
        <item x="52"/>
        <item x="54"/>
        <item x="31"/>
        <item x="32"/>
        <item x="47"/>
        <item x="49"/>
        <item x="56"/>
        <item x="63"/>
        <item x="223"/>
        <item x="227"/>
        <item x="69"/>
        <item x="238"/>
        <item x="4"/>
        <item x="85"/>
        <item x="94"/>
        <item x="87"/>
        <item x="76"/>
        <item x="77"/>
        <item x="78"/>
        <item x="75"/>
        <item x="70"/>
        <item x="68"/>
        <item x="74"/>
        <item x="155"/>
        <item x="225"/>
        <item x="86"/>
        <item x="167"/>
        <item x="5"/>
        <item x="110"/>
        <item x="97"/>
        <item x="140"/>
        <item x="117"/>
        <item x="62"/>
        <item x="96"/>
        <item x="95"/>
        <item x="177"/>
        <item x="104"/>
        <item x="39"/>
        <item x="133"/>
        <item x="154"/>
        <item x="219"/>
        <item x="100"/>
        <item x="79"/>
        <item x="101"/>
        <item x="102"/>
        <item x="103"/>
        <item x="99"/>
        <item x="107"/>
        <item x="109"/>
        <item x="114"/>
        <item x="143"/>
        <item x="30"/>
        <item x="111"/>
        <item x="120"/>
        <item x="119"/>
        <item x="124"/>
        <item x="126"/>
        <item x="127"/>
        <item x="113"/>
        <item x="45"/>
        <item x="128"/>
        <item x="93"/>
        <item x="129"/>
        <item x="60"/>
        <item x="137"/>
        <item x="134"/>
        <item x="169"/>
        <item x="135"/>
        <item x="131"/>
        <item x="67"/>
        <item x="178"/>
        <item x="132"/>
        <item x="90"/>
        <item x="139"/>
        <item x="146"/>
        <item x="48"/>
        <item x="61"/>
        <item x="149"/>
        <item x="147"/>
        <item x="150"/>
        <item x="145"/>
        <item x="151"/>
        <item x="130"/>
        <item x="44"/>
        <item x="156"/>
        <item x="161"/>
        <item x="1"/>
        <item x="157"/>
        <item x="51"/>
        <item x="159"/>
        <item x="162"/>
        <item x="163"/>
        <item x="73"/>
        <item x="105"/>
        <item x="228"/>
        <item x="179"/>
        <item x="42"/>
        <item x="170"/>
        <item x="121"/>
        <item x="171"/>
        <item x="65"/>
        <item x="176"/>
        <item x="46"/>
        <item x="112"/>
        <item x="25"/>
        <item x="166"/>
        <item x="172"/>
        <item x="174"/>
        <item x="173"/>
        <item x="180"/>
        <item x="175"/>
        <item x="181"/>
        <item x="182"/>
        <item x="252"/>
        <item x="183"/>
        <item x="184"/>
        <item x="88"/>
        <item x="38"/>
        <item x="187"/>
        <item x="141"/>
        <item x="84"/>
        <item x="188"/>
        <item x="189"/>
        <item x="190"/>
        <item x="43"/>
        <item x="248"/>
        <item x="249"/>
        <item x="250"/>
        <item x="251"/>
        <item x="185"/>
        <item x="191"/>
        <item x="192"/>
        <item x="247"/>
        <item x="168"/>
        <item x="213"/>
        <item x="115"/>
        <item x="57"/>
        <item x="211"/>
        <item x="72"/>
        <item x="236"/>
        <item x="196"/>
        <item x="19"/>
        <item x="199"/>
        <item x="198"/>
        <item x="59"/>
        <item x="2"/>
        <item x="206"/>
        <item x="106"/>
        <item x="197"/>
        <item x="215"/>
        <item x="164"/>
        <item x="203"/>
        <item x="202"/>
        <item x="34"/>
        <item x="204"/>
        <item x="217"/>
        <item x="22"/>
        <item x="218"/>
        <item x="216"/>
        <item x="66"/>
        <item x="207"/>
        <item x="138"/>
        <item x="209"/>
        <item x="221"/>
        <item x="220"/>
        <item x="212"/>
        <item x="153"/>
        <item x="208"/>
        <item x="194"/>
        <item x="210"/>
        <item x="136"/>
        <item x="205"/>
        <item x="200"/>
        <item x="158"/>
        <item x="224"/>
        <item x="148"/>
        <item x="33"/>
        <item x="201"/>
        <item x="64"/>
        <item x="3"/>
        <item x="195"/>
        <item x="222"/>
        <item x="83"/>
        <item x="226"/>
        <item x="231"/>
        <item x="116"/>
        <item x="232"/>
        <item x="160"/>
        <item x="240"/>
        <item x="233"/>
        <item x="234"/>
        <item x="246"/>
        <item x="230"/>
        <item x="237"/>
        <item x="239"/>
        <item x="37"/>
        <item x="244"/>
        <item x="144"/>
        <item x="122"/>
        <item x="29"/>
        <item x="81"/>
        <item x="241"/>
        <item x="245"/>
        <item x="186"/>
        <item x="242"/>
        <item x="243"/>
        <item x="7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2"/>
  </rowFields>
  <rowItems count="2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Sum of 2015/16" fld="3" baseField="0" baseItem="0"/>
    <dataField name="Sum of 2016/17" fld="4" baseField="0" baseItem="0"/>
    <dataField name="Sum of 2017/18" fld="5" baseField="0" baseItem="0"/>
    <dataField name="Sum of 2018/19" fld="6" baseField="0" baseItem="0"/>
    <dataField name="Sum of 2019/20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5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Z4:AE247" firstHeaderRow="0" firstDataRow="1" firstDataCol="1" rowPageCount="1" colPageCount="1"/>
  <pivotFields count="8">
    <pivotField axis="axisPage" showAll="0">
      <items count="9">
        <item x="4"/>
        <item x="2"/>
        <item x="0"/>
        <item x="3"/>
        <item x="6"/>
        <item x="1"/>
        <item x="5"/>
        <item x="7"/>
        <item t="default"/>
      </items>
    </pivotField>
    <pivotField showAll="0"/>
    <pivotField axis="axisRow" showAll="0">
      <items count="243">
        <item x="46"/>
        <item x="55"/>
        <item x="27"/>
        <item x="3"/>
        <item x="201"/>
        <item x="7"/>
        <item x="18"/>
        <item x="112"/>
        <item x="10"/>
        <item x="32"/>
        <item x="81"/>
        <item x="12"/>
        <item x="25"/>
        <item x="14"/>
        <item x="82"/>
        <item x="15"/>
        <item x="183"/>
        <item x="9"/>
        <item x="48"/>
        <item x="17"/>
        <item x="22"/>
        <item x="11"/>
        <item x="16"/>
        <item x="29"/>
        <item x="51"/>
        <item x="216"/>
        <item x="20"/>
        <item x="19"/>
        <item x="23"/>
        <item x="136"/>
        <item x="135"/>
        <item x="43"/>
        <item x="219"/>
        <item x="30"/>
        <item x="4"/>
        <item x="31"/>
        <item x="36"/>
        <item x="164"/>
        <item x="105"/>
        <item x="175"/>
        <item x="50"/>
        <item x="52"/>
        <item x="44"/>
        <item x="47"/>
        <item x="49"/>
        <item x="54"/>
        <item x="56"/>
        <item x="59"/>
        <item x="214"/>
        <item x="64"/>
        <item x="226"/>
        <item x="1"/>
        <item x="78"/>
        <item x="86"/>
        <item x="71"/>
        <item x="72"/>
        <item x="73"/>
        <item x="171"/>
        <item x="70"/>
        <item x="65"/>
        <item x="69"/>
        <item x="74"/>
        <item x="75"/>
        <item x="80"/>
        <item x="76"/>
        <item x="79"/>
        <item x="84"/>
        <item x="160"/>
        <item x="85"/>
        <item x="89"/>
        <item x="108"/>
        <item x="88"/>
        <item x="87"/>
        <item x="90"/>
        <item x="95"/>
        <item x="35"/>
        <item x="2"/>
        <item x="120"/>
        <item x="138"/>
        <item x="94"/>
        <item x="97"/>
        <item x="207"/>
        <item x="91"/>
        <item x="37"/>
        <item x="92"/>
        <item x="93"/>
        <item x="162"/>
        <item x="98"/>
        <item x="100"/>
        <item x="99"/>
        <item x="200"/>
        <item x="101"/>
        <item x="104"/>
        <item x="109"/>
        <item x="111"/>
        <item x="113"/>
        <item x="114"/>
        <item x="103"/>
        <item x="42"/>
        <item x="115"/>
        <item x="190"/>
        <item x="140"/>
        <item x="117"/>
        <item x="139"/>
        <item x="58"/>
        <item x="126"/>
        <item x="121"/>
        <item x="163"/>
        <item x="124"/>
        <item x="118"/>
        <item x="62"/>
        <item x="168"/>
        <item x="119"/>
        <item x="83"/>
        <item x="127"/>
        <item x="158"/>
        <item x="45"/>
        <item x="132"/>
        <item x="128"/>
        <item x="133"/>
        <item x="134"/>
        <item x="130"/>
        <item x="116"/>
        <item x="39"/>
        <item x="13"/>
        <item x="142"/>
        <item x="149"/>
        <item x="143"/>
        <item x="141"/>
        <item x="123"/>
        <item x="152"/>
        <item x="147"/>
        <item x="145"/>
        <item x="150"/>
        <item x="151"/>
        <item x="154"/>
        <item x="68"/>
        <item x="96"/>
        <item x="218"/>
        <item x="156"/>
        <item x="144"/>
        <item x="169"/>
        <item x="155"/>
        <item x="38"/>
        <item x="165"/>
        <item x="110"/>
        <item x="166"/>
        <item x="60"/>
        <item x="167"/>
        <item x="102"/>
        <item x="26"/>
        <item x="159"/>
        <item x="170"/>
        <item x="53"/>
        <item x="172"/>
        <item x="240"/>
        <item x="173"/>
        <item x="176"/>
        <item x="77"/>
        <item x="125"/>
        <item x="177"/>
        <item x="157"/>
        <item x="178"/>
        <item x="233"/>
        <item x="234"/>
        <item x="235"/>
        <item x="236"/>
        <item x="237"/>
        <item x="179"/>
        <item x="238"/>
        <item x="239"/>
        <item x="241"/>
        <item x="180"/>
        <item x="181"/>
        <item x="182"/>
        <item x="122"/>
        <item x="161"/>
        <item x="198"/>
        <item x="210"/>
        <item x="199"/>
        <item x="106"/>
        <item x="197"/>
        <item x="5"/>
        <item x="66"/>
        <item x="224"/>
        <item x="186"/>
        <item x="21"/>
        <item x="57"/>
        <item x="188"/>
        <item x="0"/>
        <item x="193"/>
        <item x="203"/>
        <item x="211"/>
        <item x="153"/>
        <item x="191"/>
        <item x="192"/>
        <item x="205"/>
        <item x="24"/>
        <item x="206"/>
        <item x="204"/>
        <item x="61"/>
        <item x="6"/>
        <item x="8"/>
        <item x="195"/>
        <item x="209"/>
        <item x="137"/>
        <item x="194"/>
        <item x="184"/>
        <item x="196"/>
        <item x="187"/>
        <item x="146"/>
        <item x="215"/>
        <item x="202"/>
        <item x="131"/>
        <item x="189"/>
        <item x="208"/>
        <item x="40"/>
        <item x="33"/>
        <item x="185"/>
        <item x="212"/>
        <item x="213"/>
        <item x="217"/>
        <item x="221"/>
        <item x="107"/>
        <item x="222"/>
        <item x="67"/>
        <item x="148"/>
        <item x="229"/>
        <item x="223"/>
        <item x="41"/>
        <item x="232"/>
        <item x="220"/>
        <item x="225"/>
        <item x="227"/>
        <item x="34"/>
        <item x="129"/>
        <item x="228"/>
        <item x="28"/>
        <item x="230"/>
        <item x="174"/>
        <item x="231"/>
        <item x="6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2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Sum of 2015/16" fld="3" baseField="0" baseItem="0"/>
    <dataField name="Sum of 2016/17" fld="4" baseField="0" baseItem="0"/>
    <dataField name="Sum of 2017/18" fld="5" baseField="0" baseItem="0"/>
    <dataField name="Sum of 2018/19" fld="6" baseField="0" baseItem="0"/>
    <dataField name="Sum of 2019/20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I2:O254" firstHeaderRow="1" firstDataRow="2" firstDataCol="1"/>
  <pivotFields count="7"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251">
        <item x="2"/>
        <item x="92"/>
        <item x="163"/>
        <item x="0"/>
        <item x="1"/>
        <item x="164"/>
        <item x="179"/>
        <item x="3"/>
        <item x="180"/>
        <item x="181"/>
        <item x="4"/>
        <item x="182"/>
        <item x="5"/>
        <item x="6"/>
        <item x="183"/>
        <item x="229"/>
        <item x="230"/>
        <item x="7"/>
        <item x="8"/>
        <item x="9"/>
        <item x="222"/>
        <item x="10"/>
        <item x="184"/>
        <item x="11"/>
        <item x="12"/>
        <item x="13"/>
        <item x="14"/>
        <item x="185"/>
        <item x="165"/>
        <item x="15"/>
        <item x="16"/>
        <item x="231"/>
        <item x="17"/>
        <item x="223"/>
        <item x="232"/>
        <item x="233"/>
        <item x="18"/>
        <item x="19"/>
        <item x="20"/>
        <item x="186"/>
        <item x="21"/>
        <item x="187"/>
        <item x="22"/>
        <item x="188"/>
        <item x="189"/>
        <item x="234"/>
        <item x="235"/>
        <item x="190"/>
        <item x="191"/>
        <item x="192"/>
        <item x="23"/>
        <item x="236"/>
        <item x="24"/>
        <item x="166"/>
        <item x="224"/>
        <item x="25"/>
        <item x="26"/>
        <item x="27"/>
        <item x="28"/>
        <item x="193"/>
        <item x="29"/>
        <item x="237"/>
        <item x="30"/>
        <item x="31"/>
        <item x="32"/>
        <item x="194"/>
        <item x="195"/>
        <item x="33"/>
        <item x="34"/>
        <item x="225"/>
        <item x="35"/>
        <item x="36"/>
        <item x="37"/>
        <item x="38"/>
        <item x="39"/>
        <item x="40"/>
        <item x="41"/>
        <item x="42"/>
        <item x="43"/>
        <item x="44"/>
        <item x="196"/>
        <item x="45"/>
        <item x="46"/>
        <item x="47"/>
        <item x="48"/>
        <item x="167"/>
        <item x="49"/>
        <item x="226"/>
        <item x="50"/>
        <item x="51"/>
        <item x="197"/>
        <item x="198"/>
        <item x="52"/>
        <item x="227"/>
        <item x="53"/>
        <item x="54"/>
        <item x="55"/>
        <item x="199"/>
        <item x="56"/>
        <item x="57"/>
        <item x="58"/>
        <item x="238"/>
        <item x="59"/>
        <item x="200"/>
        <item x="201"/>
        <item x="168"/>
        <item x="60"/>
        <item x="61"/>
        <item x="62"/>
        <item x="63"/>
        <item x="64"/>
        <item x="65"/>
        <item x="66"/>
        <item x="239"/>
        <item x="67"/>
        <item x="228"/>
        <item x="68"/>
        <item x="69"/>
        <item x="70"/>
        <item x="71"/>
        <item x="240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202"/>
        <item x="85"/>
        <item x="86"/>
        <item x="203"/>
        <item x="87"/>
        <item x="204"/>
        <item x="88"/>
        <item x="205"/>
        <item x="241"/>
        <item x="89"/>
        <item x="242"/>
        <item x="206"/>
        <item x="90"/>
        <item x="207"/>
        <item x="169"/>
        <item x="91"/>
        <item x="243"/>
        <item x="208"/>
        <item x="93"/>
        <item x="94"/>
        <item x="209"/>
        <item x="95"/>
        <item x="96"/>
        <item x="97"/>
        <item x="244"/>
        <item x="98"/>
        <item x="99"/>
        <item x="100"/>
        <item x="245"/>
        <item x="101"/>
        <item x="102"/>
        <item x="103"/>
        <item x="210"/>
        <item x="104"/>
        <item x="246"/>
        <item x="105"/>
        <item x="247"/>
        <item x="106"/>
        <item x="107"/>
        <item x="108"/>
        <item x="109"/>
        <item x="110"/>
        <item x="111"/>
        <item x="112"/>
        <item x="113"/>
        <item x="114"/>
        <item x="115"/>
        <item x="170"/>
        <item x="116"/>
        <item x="117"/>
        <item x="171"/>
        <item x="211"/>
        <item x="118"/>
        <item x="212"/>
        <item x="213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248"/>
        <item x="132"/>
        <item x="133"/>
        <item x="214"/>
        <item x="215"/>
        <item x="216"/>
        <item x="134"/>
        <item x="135"/>
        <item x="136"/>
        <item x="137"/>
        <item x="138"/>
        <item x="139"/>
        <item x="140"/>
        <item x="217"/>
        <item x="141"/>
        <item x="218"/>
        <item x="142"/>
        <item x="143"/>
        <item x="144"/>
        <item x="145"/>
        <item x="146"/>
        <item x="249"/>
        <item x="147"/>
        <item x="148"/>
        <item x="149"/>
        <item x="219"/>
        <item x="150"/>
        <item x="151"/>
        <item x="152"/>
        <item x="172"/>
        <item x="173"/>
        <item x="153"/>
        <item x="154"/>
        <item x="174"/>
        <item x="220"/>
        <item x="155"/>
        <item x="175"/>
        <item x="156"/>
        <item x="221"/>
        <item x="157"/>
        <item x="158"/>
        <item x="176"/>
        <item x="177"/>
        <item x="159"/>
        <item x="160"/>
        <item x="178"/>
        <item x="161"/>
        <item x="162"/>
        <item t="default"/>
      </items>
    </pivotField>
    <pivotField showAll="0"/>
    <pivotField dataField="1" showAll="0"/>
    <pivotField showAll="0"/>
  </pivotFields>
  <rowFields count="1">
    <field x="3"/>
  </rowFields>
  <rowItems count="2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greenweight_kg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97"/>
  <sheetViews>
    <sheetView topLeftCell="B1" workbookViewId="0">
      <selection activeCell="J16" sqref="J16"/>
    </sheetView>
  </sheetViews>
  <sheetFormatPr defaultColWidth="11.125" defaultRowHeight="15.75" x14ac:dyDescent="0.25"/>
  <cols>
    <col min="5" max="5" width="28.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12</v>
      </c>
      <c r="E2" t="s">
        <v>13</v>
      </c>
      <c r="F2">
        <v>3</v>
      </c>
      <c r="G2">
        <v>1</v>
      </c>
    </row>
    <row r="3" spans="1:7" x14ac:dyDescent="0.25">
      <c r="A3" t="s">
        <v>7</v>
      </c>
      <c r="B3" t="s">
        <v>8</v>
      </c>
      <c r="C3" t="s">
        <v>9</v>
      </c>
      <c r="D3" t="s">
        <v>14</v>
      </c>
      <c r="E3" t="s">
        <v>13</v>
      </c>
      <c r="F3">
        <v>66.5</v>
      </c>
      <c r="G3">
        <v>2</v>
      </c>
    </row>
    <row r="4" spans="1:7" x14ac:dyDescent="0.25">
      <c r="A4" t="s">
        <v>7</v>
      </c>
      <c r="B4" t="s">
        <v>8</v>
      </c>
      <c r="C4" t="s">
        <v>9</v>
      </c>
      <c r="D4" t="s">
        <v>18</v>
      </c>
      <c r="E4" t="s">
        <v>13</v>
      </c>
      <c r="F4">
        <v>1</v>
      </c>
      <c r="G4">
        <v>1</v>
      </c>
    </row>
    <row r="5" spans="1:7" x14ac:dyDescent="0.25">
      <c r="A5" t="s">
        <v>7</v>
      </c>
      <c r="B5" t="s">
        <v>8</v>
      </c>
      <c r="C5" t="s">
        <v>9</v>
      </c>
      <c r="D5" t="s">
        <v>27</v>
      </c>
      <c r="E5" t="s">
        <v>13</v>
      </c>
      <c r="F5">
        <v>1</v>
      </c>
      <c r="G5">
        <v>1</v>
      </c>
    </row>
    <row r="6" spans="1:7" x14ac:dyDescent="0.25">
      <c r="A6" t="s">
        <v>7</v>
      </c>
      <c r="B6" t="s">
        <v>8</v>
      </c>
      <c r="C6" t="s">
        <v>9</v>
      </c>
      <c r="D6" t="s">
        <v>30</v>
      </c>
      <c r="E6" t="s">
        <v>13</v>
      </c>
      <c r="F6">
        <v>1018</v>
      </c>
      <c r="G6">
        <v>3</v>
      </c>
    </row>
    <row r="7" spans="1:7" x14ac:dyDescent="0.25">
      <c r="A7" t="s">
        <v>7</v>
      </c>
      <c r="B7" t="s">
        <v>8</v>
      </c>
      <c r="C7" t="s">
        <v>9</v>
      </c>
      <c r="D7" t="s">
        <v>38</v>
      </c>
      <c r="E7" t="s">
        <v>13</v>
      </c>
      <c r="F7">
        <v>6</v>
      </c>
      <c r="G7">
        <v>1</v>
      </c>
    </row>
    <row r="8" spans="1:7" x14ac:dyDescent="0.25">
      <c r="A8" t="s">
        <v>7</v>
      </c>
      <c r="B8" t="s">
        <v>8</v>
      </c>
      <c r="C8" t="s">
        <v>9</v>
      </c>
      <c r="D8" t="s">
        <v>41</v>
      </c>
      <c r="E8" t="s">
        <v>13</v>
      </c>
      <c r="F8">
        <v>0.2</v>
      </c>
      <c r="G8">
        <v>1</v>
      </c>
    </row>
    <row r="9" spans="1:7" x14ac:dyDescent="0.25">
      <c r="A9" t="s">
        <v>7</v>
      </c>
      <c r="B9" t="s">
        <v>8</v>
      </c>
      <c r="C9" t="s">
        <v>9</v>
      </c>
      <c r="D9" t="s">
        <v>42</v>
      </c>
      <c r="E9" t="s">
        <v>13</v>
      </c>
      <c r="F9">
        <v>173</v>
      </c>
      <c r="G9">
        <v>2</v>
      </c>
    </row>
    <row r="10" spans="1:7" x14ac:dyDescent="0.25">
      <c r="A10" t="s">
        <v>7</v>
      </c>
      <c r="B10" t="s">
        <v>8</v>
      </c>
      <c r="C10" t="s">
        <v>9</v>
      </c>
      <c r="D10" t="s">
        <v>43</v>
      </c>
      <c r="E10" t="s">
        <v>13</v>
      </c>
      <c r="F10">
        <v>3110</v>
      </c>
      <c r="G10">
        <v>3</v>
      </c>
    </row>
    <row r="11" spans="1:7" x14ac:dyDescent="0.25">
      <c r="A11" t="s">
        <v>7</v>
      </c>
      <c r="B11" t="s">
        <v>8</v>
      </c>
      <c r="C11" t="s">
        <v>9</v>
      </c>
      <c r="D11" t="s">
        <v>47</v>
      </c>
      <c r="E11" t="s">
        <v>13</v>
      </c>
      <c r="F11">
        <v>1</v>
      </c>
      <c r="G11">
        <v>1</v>
      </c>
    </row>
    <row r="12" spans="1:7" x14ac:dyDescent="0.25">
      <c r="A12" t="s">
        <v>7</v>
      </c>
      <c r="B12" t="s">
        <v>8</v>
      </c>
      <c r="C12" t="s">
        <v>9</v>
      </c>
      <c r="D12" t="s">
        <v>54</v>
      </c>
      <c r="E12" t="s">
        <v>13</v>
      </c>
      <c r="F12">
        <v>50</v>
      </c>
      <c r="G12">
        <v>3</v>
      </c>
    </row>
    <row r="13" spans="1:7" x14ac:dyDescent="0.25">
      <c r="A13" t="s">
        <v>7</v>
      </c>
      <c r="B13" t="s">
        <v>8</v>
      </c>
      <c r="C13" t="s">
        <v>9</v>
      </c>
      <c r="D13" t="s">
        <v>61</v>
      </c>
      <c r="E13" t="s">
        <v>13</v>
      </c>
      <c r="F13">
        <v>2</v>
      </c>
      <c r="G13">
        <v>2</v>
      </c>
    </row>
    <row r="14" spans="1:7" x14ac:dyDescent="0.25">
      <c r="A14" t="s">
        <v>7</v>
      </c>
      <c r="B14" t="s">
        <v>8</v>
      </c>
      <c r="C14" t="s">
        <v>9</v>
      </c>
      <c r="D14" t="s">
        <v>70</v>
      </c>
      <c r="E14" t="s">
        <v>13</v>
      </c>
      <c r="F14">
        <v>24</v>
      </c>
      <c r="G14">
        <v>1</v>
      </c>
    </row>
    <row r="15" spans="1:7" x14ac:dyDescent="0.25">
      <c r="A15" t="s">
        <v>7</v>
      </c>
      <c r="B15" t="s">
        <v>8</v>
      </c>
      <c r="C15" t="s">
        <v>9</v>
      </c>
      <c r="D15" t="s">
        <v>82</v>
      </c>
      <c r="E15" t="s">
        <v>13</v>
      </c>
      <c r="F15">
        <v>260</v>
      </c>
      <c r="G15">
        <v>1</v>
      </c>
    </row>
    <row r="16" spans="1:7" x14ac:dyDescent="0.25">
      <c r="A16" t="s">
        <v>7</v>
      </c>
      <c r="B16" t="s">
        <v>8</v>
      </c>
      <c r="C16" t="s">
        <v>9</v>
      </c>
      <c r="D16" t="s">
        <v>88</v>
      </c>
      <c r="E16" t="s">
        <v>13</v>
      </c>
      <c r="F16">
        <v>80</v>
      </c>
      <c r="G16">
        <v>1</v>
      </c>
    </row>
    <row r="17" spans="1:7" x14ac:dyDescent="0.25">
      <c r="A17" t="s">
        <v>7</v>
      </c>
      <c r="B17" t="s">
        <v>8</v>
      </c>
      <c r="C17" t="s">
        <v>9</v>
      </c>
      <c r="D17" t="s">
        <v>89</v>
      </c>
      <c r="E17" t="s">
        <v>13</v>
      </c>
      <c r="F17">
        <v>465</v>
      </c>
      <c r="G17">
        <v>3</v>
      </c>
    </row>
    <row r="18" spans="1:7" x14ac:dyDescent="0.25">
      <c r="A18" t="s">
        <v>7</v>
      </c>
      <c r="B18" t="s">
        <v>8</v>
      </c>
      <c r="C18" t="s">
        <v>9</v>
      </c>
      <c r="D18" t="s">
        <v>95</v>
      </c>
      <c r="E18" t="s">
        <v>13</v>
      </c>
      <c r="F18">
        <v>25</v>
      </c>
      <c r="G18">
        <v>1</v>
      </c>
    </row>
    <row r="19" spans="1:7" x14ac:dyDescent="0.25">
      <c r="A19" t="s">
        <v>7</v>
      </c>
      <c r="B19" t="s">
        <v>8</v>
      </c>
      <c r="C19" t="s">
        <v>9</v>
      </c>
      <c r="D19" t="s">
        <v>101</v>
      </c>
      <c r="E19" t="s">
        <v>13</v>
      </c>
      <c r="F19">
        <v>9</v>
      </c>
      <c r="G19">
        <v>1</v>
      </c>
    </row>
    <row r="20" spans="1:7" x14ac:dyDescent="0.25">
      <c r="A20" t="s">
        <v>7</v>
      </c>
      <c r="B20" t="s">
        <v>8</v>
      </c>
      <c r="C20" t="s">
        <v>9</v>
      </c>
      <c r="D20" t="s">
        <v>104</v>
      </c>
      <c r="E20" t="s">
        <v>13</v>
      </c>
      <c r="F20">
        <v>4</v>
      </c>
      <c r="G20">
        <v>1</v>
      </c>
    </row>
    <row r="21" spans="1:7" x14ac:dyDescent="0.25">
      <c r="A21" t="s">
        <v>7</v>
      </c>
      <c r="B21" t="s">
        <v>8</v>
      </c>
      <c r="C21" t="s">
        <v>9</v>
      </c>
      <c r="D21" t="s">
        <v>105</v>
      </c>
      <c r="E21" t="s">
        <v>13</v>
      </c>
      <c r="F21">
        <v>7.6</v>
      </c>
      <c r="G21">
        <v>1</v>
      </c>
    </row>
    <row r="22" spans="1:7" x14ac:dyDescent="0.25">
      <c r="A22" t="s">
        <v>7</v>
      </c>
      <c r="B22" t="s">
        <v>8</v>
      </c>
      <c r="C22" t="s">
        <v>9</v>
      </c>
      <c r="D22" t="s">
        <v>107</v>
      </c>
      <c r="E22" t="s">
        <v>13</v>
      </c>
      <c r="F22">
        <v>13.8</v>
      </c>
      <c r="G22">
        <v>1</v>
      </c>
    </row>
    <row r="23" spans="1:7" x14ac:dyDescent="0.25">
      <c r="A23" t="s">
        <v>7</v>
      </c>
      <c r="B23" t="s">
        <v>8</v>
      </c>
      <c r="C23" t="s">
        <v>9</v>
      </c>
      <c r="D23" t="s">
        <v>108</v>
      </c>
      <c r="E23" t="s">
        <v>13</v>
      </c>
      <c r="F23">
        <v>168</v>
      </c>
      <c r="G23">
        <v>1</v>
      </c>
    </row>
    <row r="24" spans="1:7" x14ac:dyDescent="0.25">
      <c r="A24" t="s">
        <v>7</v>
      </c>
      <c r="B24" t="s">
        <v>8</v>
      </c>
      <c r="C24" t="s">
        <v>9</v>
      </c>
      <c r="D24" t="s">
        <v>109</v>
      </c>
      <c r="E24" t="s">
        <v>13</v>
      </c>
      <c r="F24">
        <v>8</v>
      </c>
      <c r="G24">
        <v>1</v>
      </c>
    </row>
    <row r="25" spans="1:7" x14ac:dyDescent="0.25">
      <c r="A25" t="s">
        <v>7</v>
      </c>
      <c r="B25" t="s">
        <v>8</v>
      </c>
      <c r="C25" t="s">
        <v>9</v>
      </c>
      <c r="D25" t="s">
        <v>118</v>
      </c>
      <c r="E25" t="s">
        <v>13</v>
      </c>
      <c r="F25">
        <v>1</v>
      </c>
      <c r="G25">
        <v>1</v>
      </c>
    </row>
    <row r="26" spans="1:7" x14ac:dyDescent="0.25">
      <c r="A26" t="s">
        <v>7</v>
      </c>
      <c r="B26" t="s">
        <v>8</v>
      </c>
      <c r="C26" t="s">
        <v>9</v>
      </c>
      <c r="D26" t="s">
        <v>119</v>
      </c>
      <c r="E26" t="s">
        <v>13</v>
      </c>
      <c r="F26">
        <v>1</v>
      </c>
      <c r="G26">
        <v>1</v>
      </c>
    </row>
    <row r="27" spans="1:7" x14ac:dyDescent="0.25">
      <c r="A27" t="s">
        <v>7</v>
      </c>
      <c r="B27" t="s">
        <v>8</v>
      </c>
      <c r="C27" t="s">
        <v>9</v>
      </c>
      <c r="D27" t="s">
        <v>124</v>
      </c>
      <c r="E27" t="s">
        <v>13</v>
      </c>
      <c r="F27">
        <v>453</v>
      </c>
      <c r="G27">
        <v>3</v>
      </c>
    </row>
    <row r="28" spans="1:7" x14ac:dyDescent="0.25">
      <c r="A28" t="s">
        <v>7</v>
      </c>
      <c r="B28" t="s">
        <v>8</v>
      </c>
      <c r="C28" t="s">
        <v>9</v>
      </c>
      <c r="D28" t="s">
        <v>127</v>
      </c>
      <c r="E28" t="s">
        <v>13</v>
      </c>
      <c r="F28">
        <v>27</v>
      </c>
      <c r="G28">
        <v>1</v>
      </c>
    </row>
    <row r="29" spans="1:7" x14ac:dyDescent="0.25">
      <c r="A29" t="s">
        <v>7</v>
      </c>
      <c r="B29" t="s">
        <v>8</v>
      </c>
      <c r="C29" t="s">
        <v>9</v>
      </c>
      <c r="D29" t="s">
        <v>130</v>
      </c>
      <c r="E29" t="s">
        <v>13</v>
      </c>
      <c r="F29">
        <v>7833</v>
      </c>
      <c r="G29">
        <v>3</v>
      </c>
    </row>
    <row r="30" spans="1:7" x14ac:dyDescent="0.25">
      <c r="A30" t="s">
        <v>7</v>
      </c>
      <c r="B30" t="s">
        <v>8</v>
      </c>
      <c r="C30" t="s">
        <v>9</v>
      </c>
      <c r="D30" t="s">
        <v>131</v>
      </c>
      <c r="E30" t="s">
        <v>13</v>
      </c>
      <c r="F30">
        <v>53.5</v>
      </c>
      <c r="G30">
        <v>1</v>
      </c>
    </row>
    <row r="31" spans="1:7" x14ac:dyDescent="0.25">
      <c r="A31" t="s">
        <v>7</v>
      </c>
      <c r="B31" t="s">
        <v>8</v>
      </c>
      <c r="C31" t="s">
        <v>9</v>
      </c>
      <c r="D31" t="s">
        <v>132</v>
      </c>
      <c r="E31" t="s">
        <v>13</v>
      </c>
      <c r="F31">
        <v>7564</v>
      </c>
      <c r="G31">
        <v>3</v>
      </c>
    </row>
    <row r="32" spans="1:7" x14ac:dyDescent="0.25">
      <c r="A32" t="s">
        <v>7</v>
      </c>
      <c r="B32" t="s">
        <v>8</v>
      </c>
      <c r="C32" t="s">
        <v>9</v>
      </c>
      <c r="D32" t="s">
        <v>133</v>
      </c>
      <c r="E32" t="s">
        <v>13</v>
      </c>
      <c r="F32">
        <v>1</v>
      </c>
      <c r="G32">
        <v>1</v>
      </c>
    </row>
    <row r="33" spans="1:7" x14ac:dyDescent="0.25">
      <c r="A33" t="s">
        <v>7</v>
      </c>
      <c r="B33" t="s">
        <v>8</v>
      </c>
      <c r="C33" t="s">
        <v>9</v>
      </c>
      <c r="D33" t="s">
        <v>134</v>
      </c>
      <c r="E33" t="s">
        <v>13</v>
      </c>
      <c r="F33">
        <v>1</v>
      </c>
      <c r="G33">
        <v>1</v>
      </c>
    </row>
    <row r="34" spans="1:7" x14ac:dyDescent="0.25">
      <c r="A34" t="s">
        <v>7</v>
      </c>
      <c r="B34" t="s">
        <v>8</v>
      </c>
      <c r="C34" t="s">
        <v>9</v>
      </c>
      <c r="D34" t="s">
        <v>138</v>
      </c>
      <c r="E34" t="s">
        <v>13</v>
      </c>
      <c r="F34">
        <v>42</v>
      </c>
      <c r="G34">
        <v>1</v>
      </c>
    </row>
    <row r="35" spans="1:7" x14ac:dyDescent="0.25">
      <c r="A35" t="s">
        <v>7</v>
      </c>
      <c r="B35" t="s">
        <v>8</v>
      </c>
      <c r="C35" t="s">
        <v>9</v>
      </c>
      <c r="D35" t="s">
        <v>142</v>
      </c>
      <c r="E35" t="s">
        <v>13</v>
      </c>
      <c r="F35">
        <v>1037</v>
      </c>
      <c r="G35">
        <v>2</v>
      </c>
    </row>
    <row r="36" spans="1:7" x14ac:dyDescent="0.25">
      <c r="A36" t="s">
        <v>7</v>
      </c>
      <c r="B36" t="s">
        <v>8</v>
      </c>
      <c r="C36" t="s">
        <v>9</v>
      </c>
      <c r="D36" t="s">
        <v>143</v>
      </c>
      <c r="E36" t="s">
        <v>13</v>
      </c>
      <c r="F36">
        <v>4</v>
      </c>
      <c r="G36">
        <v>2</v>
      </c>
    </row>
    <row r="37" spans="1:7" x14ac:dyDescent="0.25">
      <c r="A37" t="s">
        <v>7</v>
      </c>
      <c r="B37" t="s">
        <v>8</v>
      </c>
      <c r="C37" t="s">
        <v>9</v>
      </c>
      <c r="D37" t="s">
        <v>144</v>
      </c>
      <c r="E37" t="s">
        <v>13</v>
      </c>
      <c r="F37">
        <v>2</v>
      </c>
      <c r="G37">
        <v>1</v>
      </c>
    </row>
    <row r="38" spans="1:7" x14ac:dyDescent="0.25">
      <c r="A38" t="s">
        <v>7</v>
      </c>
      <c r="B38" t="s">
        <v>8</v>
      </c>
      <c r="C38" t="s">
        <v>9</v>
      </c>
      <c r="D38" t="s">
        <v>146</v>
      </c>
      <c r="E38" t="s">
        <v>13</v>
      </c>
      <c r="F38">
        <v>844</v>
      </c>
      <c r="G38">
        <v>3</v>
      </c>
    </row>
    <row r="39" spans="1:7" x14ac:dyDescent="0.25">
      <c r="A39" t="s">
        <v>7</v>
      </c>
      <c r="B39" t="s">
        <v>8</v>
      </c>
      <c r="C39" t="s">
        <v>9</v>
      </c>
      <c r="D39" t="s">
        <v>148</v>
      </c>
      <c r="E39" t="s">
        <v>13</v>
      </c>
      <c r="F39">
        <v>3</v>
      </c>
      <c r="G39">
        <v>1</v>
      </c>
    </row>
    <row r="40" spans="1:7" x14ac:dyDescent="0.25">
      <c r="A40" t="s">
        <v>7</v>
      </c>
      <c r="B40" t="s">
        <v>8</v>
      </c>
      <c r="C40" t="s">
        <v>9</v>
      </c>
      <c r="D40" t="s">
        <v>152</v>
      </c>
      <c r="E40" t="s">
        <v>13</v>
      </c>
      <c r="F40">
        <v>40</v>
      </c>
      <c r="G40">
        <v>1</v>
      </c>
    </row>
    <row r="41" spans="1:7" x14ac:dyDescent="0.25">
      <c r="A41" t="s">
        <v>7</v>
      </c>
      <c r="B41" t="s">
        <v>8</v>
      </c>
      <c r="C41" t="s">
        <v>9</v>
      </c>
      <c r="D41" t="s">
        <v>154</v>
      </c>
      <c r="E41" t="s">
        <v>13</v>
      </c>
      <c r="F41">
        <v>2</v>
      </c>
      <c r="G41">
        <v>1</v>
      </c>
    </row>
    <row r="42" spans="1:7" x14ac:dyDescent="0.25">
      <c r="A42" t="s">
        <v>7</v>
      </c>
      <c r="B42" t="s">
        <v>8</v>
      </c>
      <c r="C42" t="s">
        <v>9</v>
      </c>
      <c r="D42" t="s">
        <v>169</v>
      </c>
      <c r="E42" t="s">
        <v>13</v>
      </c>
      <c r="F42">
        <v>204</v>
      </c>
      <c r="G42">
        <v>2</v>
      </c>
    </row>
    <row r="43" spans="1:7" x14ac:dyDescent="0.25">
      <c r="A43" t="s">
        <v>7</v>
      </c>
      <c r="B43" t="s">
        <v>8</v>
      </c>
      <c r="C43" t="s">
        <v>9</v>
      </c>
      <c r="D43" t="s">
        <v>170</v>
      </c>
      <c r="E43" t="s">
        <v>13</v>
      </c>
      <c r="F43">
        <v>19</v>
      </c>
      <c r="G43">
        <v>1</v>
      </c>
    </row>
    <row r="44" spans="1:7" x14ac:dyDescent="0.25">
      <c r="A44" t="s">
        <v>7</v>
      </c>
      <c r="B44" t="s">
        <v>8</v>
      </c>
      <c r="C44" t="s">
        <v>9</v>
      </c>
      <c r="D44" t="s">
        <v>177</v>
      </c>
      <c r="E44" t="s">
        <v>13</v>
      </c>
      <c r="F44">
        <v>35</v>
      </c>
      <c r="G44">
        <v>1</v>
      </c>
    </row>
    <row r="45" spans="1:7" x14ac:dyDescent="0.25">
      <c r="A45" t="s">
        <v>7</v>
      </c>
      <c r="B45" t="s">
        <v>8</v>
      </c>
      <c r="C45" t="s">
        <v>9</v>
      </c>
      <c r="D45" t="s">
        <v>180</v>
      </c>
      <c r="E45" t="s">
        <v>13</v>
      </c>
      <c r="F45">
        <v>9</v>
      </c>
      <c r="G45">
        <v>1</v>
      </c>
    </row>
    <row r="46" spans="1:7" x14ac:dyDescent="0.25">
      <c r="A46" t="s">
        <v>7</v>
      </c>
      <c r="B46" t="s">
        <v>8</v>
      </c>
      <c r="C46" t="s">
        <v>9</v>
      </c>
      <c r="D46" t="s">
        <v>182</v>
      </c>
      <c r="E46" t="s">
        <v>13</v>
      </c>
      <c r="F46">
        <v>3</v>
      </c>
      <c r="G46">
        <v>1</v>
      </c>
    </row>
    <row r="47" spans="1:7" x14ac:dyDescent="0.25">
      <c r="A47" t="s">
        <v>7</v>
      </c>
      <c r="B47" t="s">
        <v>8</v>
      </c>
      <c r="C47" t="s">
        <v>9</v>
      </c>
      <c r="D47" t="s">
        <v>9</v>
      </c>
      <c r="E47" t="s">
        <v>13</v>
      </c>
      <c r="F47">
        <v>201737</v>
      </c>
      <c r="G47">
        <v>3</v>
      </c>
    </row>
    <row r="48" spans="1:7" x14ac:dyDescent="0.25">
      <c r="A48" t="s">
        <v>7</v>
      </c>
      <c r="B48" t="s">
        <v>8</v>
      </c>
      <c r="C48" t="s">
        <v>9</v>
      </c>
      <c r="D48" t="s">
        <v>184</v>
      </c>
      <c r="E48" t="s">
        <v>13</v>
      </c>
      <c r="F48">
        <v>20</v>
      </c>
      <c r="G48">
        <v>1</v>
      </c>
    </row>
    <row r="49" spans="1:7" x14ac:dyDescent="0.25">
      <c r="A49" t="s">
        <v>7</v>
      </c>
      <c r="B49" t="s">
        <v>8</v>
      </c>
      <c r="C49" t="s">
        <v>9</v>
      </c>
      <c r="D49" t="s">
        <v>187</v>
      </c>
      <c r="E49" t="s">
        <v>13</v>
      </c>
      <c r="F49">
        <v>1</v>
      </c>
      <c r="G49">
        <v>1</v>
      </c>
    </row>
    <row r="50" spans="1:7" x14ac:dyDescent="0.25">
      <c r="A50" t="s">
        <v>7</v>
      </c>
      <c r="B50" t="s">
        <v>8</v>
      </c>
      <c r="C50" t="s">
        <v>9</v>
      </c>
      <c r="D50" t="s">
        <v>190</v>
      </c>
      <c r="E50" t="s">
        <v>13</v>
      </c>
      <c r="F50">
        <v>34</v>
      </c>
      <c r="G50">
        <v>1</v>
      </c>
    </row>
    <row r="51" spans="1:7" x14ac:dyDescent="0.25">
      <c r="A51" t="s">
        <v>7</v>
      </c>
      <c r="B51" t="s">
        <v>8</v>
      </c>
      <c r="C51" t="s">
        <v>9</v>
      </c>
      <c r="D51" t="s">
        <v>191</v>
      </c>
      <c r="E51" t="s">
        <v>13</v>
      </c>
      <c r="F51">
        <v>1</v>
      </c>
      <c r="G51">
        <v>1</v>
      </c>
    </row>
    <row r="52" spans="1:7" x14ac:dyDescent="0.25">
      <c r="A52" t="s">
        <v>7</v>
      </c>
      <c r="B52" t="s">
        <v>8</v>
      </c>
      <c r="C52" t="s">
        <v>9</v>
      </c>
      <c r="D52" t="s">
        <v>193</v>
      </c>
      <c r="E52" t="s">
        <v>13</v>
      </c>
      <c r="F52">
        <v>562</v>
      </c>
      <c r="G52">
        <v>3</v>
      </c>
    </row>
    <row r="53" spans="1:7" x14ac:dyDescent="0.25">
      <c r="A53" t="s">
        <v>7</v>
      </c>
      <c r="B53" t="s">
        <v>8</v>
      </c>
      <c r="C53" t="s">
        <v>9</v>
      </c>
      <c r="D53" t="s">
        <v>197</v>
      </c>
      <c r="E53" t="s">
        <v>13</v>
      </c>
      <c r="F53">
        <v>6</v>
      </c>
      <c r="G53">
        <v>1</v>
      </c>
    </row>
    <row r="54" spans="1:7" x14ac:dyDescent="0.25">
      <c r="A54" t="s">
        <v>7</v>
      </c>
      <c r="B54" t="s">
        <v>8</v>
      </c>
      <c r="C54" t="s">
        <v>9</v>
      </c>
      <c r="D54" t="s">
        <v>198</v>
      </c>
      <c r="E54" t="s">
        <v>13</v>
      </c>
      <c r="F54">
        <v>166</v>
      </c>
      <c r="G54">
        <v>2</v>
      </c>
    </row>
    <row r="55" spans="1:7" x14ac:dyDescent="0.25">
      <c r="A55" t="s">
        <v>7</v>
      </c>
      <c r="B55" t="s">
        <v>8</v>
      </c>
      <c r="C55" t="s">
        <v>9</v>
      </c>
      <c r="D55" t="s">
        <v>200</v>
      </c>
      <c r="E55" t="s">
        <v>13</v>
      </c>
      <c r="F55">
        <v>230</v>
      </c>
      <c r="G55">
        <v>2</v>
      </c>
    </row>
    <row r="56" spans="1:7" x14ac:dyDescent="0.25">
      <c r="A56" t="s">
        <v>7</v>
      </c>
      <c r="B56" t="s">
        <v>8</v>
      </c>
      <c r="C56" t="s">
        <v>9</v>
      </c>
      <c r="D56" t="s">
        <v>204</v>
      </c>
      <c r="E56" t="s">
        <v>13</v>
      </c>
      <c r="F56">
        <v>21805</v>
      </c>
      <c r="G56">
        <v>3</v>
      </c>
    </row>
    <row r="57" spans="1:7" x14ac:dyDescent="0.25">
      <c r="A57" t="s">
        <v>7</v>
      </c>
      <c r="B57" t="s">
        <v>8</v>
      </c>
      <c r="C57" t="s">
        <v>9</v>
      </c>
      <c r="D57" t="s">
        <v>207</v>
      </c>
      <c r="E57" t="s">
        <v>13</v>
      </c>
      <c r="F57">
        <v>1111</v>
      </c>
      <c r="G57">
        <v>2</v>
      </c>
    </row>
    <row r="58" spans="1:7" x14ac:dyDescent="0.25">
      <c r="A58" t="s">
        <v>7</v>
      </c>
      <c r="B58" t="s">
        <v>8</v>
      </c>
      <c r="C58" t="s">
        <v>9</v>
      </c>
      <c r="D58" t="s">
        <v>208</v>
      </c>
      <c r="E58" t="s">
        <v>13</v>
      </c>
      <c r="F58">
        <v>15</v>
      </c>
      <c r="G58">
        <v>1</v>
      </c>
    </row>
    <row r="59" spans="1:7" x14ac:dyDescent="0.25">
      <c r="A59" t="s">
        <v>7</v>
      </c>
      <c r="B59" t="s">
        <v>8</v>
      </c>
      <c r="C59" t="s">
        <v>9</v>
      </c>
      <c r="D59" t="s">
        <v>209</v>
      </c>
      <c r="E59" t="s">
        <v>13</v>
      </c>
      <c r="F59">
        <v>3761</v>
      </c>
      <c r="G59">
        <v>3</v>
      </c>
    </row>
    <row r="60" spans="1:7" x14ac:dyDescent="0.25">
      <c r="A60" t="s">
        <v>7</v>
      </c>
      <c r="B60" t="s">
        <v>8</v>
      </c>
      <c r="C60" t="s">
        <v>9</v>
      </c>
      <c r="D60" t="s">
        <v>210</v>
      </c>
      <c r="E60" t="s">
        <v>13</v>
      </c>
      <c r="F60">
        <v>447</v>
      </c>
      <c r="G60">
        <v>2</v>
      </c>
    </row>
    <row r="61" spans="1:7" x14ac:dyDescent="0.25">
      <c r="A61" t="s">
        <v>7</v>
      </c>
      <c r="B61" t="s">
        <v>8</v>
      </c>
      <c r="C61" t="s">
        <v>9</v>
      </c>
      <c r="D61" t="s">
        <v>211</v>
      </c>
      <c r="E61" t="s">
        <v>13</v>
      </c>
      <c r="F61">
        <v>15</v>
      </c>
      <c r="G61">
        <v>2</v>
      </c>
    </row>
    <row r="62" spans="1:7" x14ac:dyDescent="0.25">
      <c r="A62" t="s">
        <v>7</v>
      </c>
      <c r="B62" t="s">
        <v>8</v>
      </c>
      <c r="C62" t="s">
        <v>9</v>
      </c>
      <c r="D62" t="s">
        <v>214</v>
      </c>
      <c r="E62" t="s">
        <v>13</v>
      </c>
      <c r="F62">
        <v>15</v>
      </c>
      <c r="G62">
        <v>2</v>
      </c>
    </row>
    <row r="63" spans="1:7" x14ac:dyDescent="0.25">
      <c r="A63" t="s">
        <v>7</v>
      </c>
      <c r="B63" t="s">
        <v>8</v>
      </c>
      <c r="C63" t="s">
        <v>9</v>
      </c>
      <c r="D63" t="s">
        <v>216</v>
      </c>
      <c r="E63" t="s">
        <v>13</v>
      </c>
      <c r="F63">
        <v>7</v>
      </c>
      <c r="G63">
        <v>1</v>
      </c>
    </row>
    <row r="64" spans="1:7" x14ac:dyDescent="0.25">
      <c r="A64" t="s">
        <v>7</v>
      </c>
      <c r="B64" t="s">
        <v>8</v>
      </c>
      <c r="C64" t="s">
        <v>9</v>
      </c>
      <c r="D64" t="s">
        <v>219</v>
      </c>
      <c r="E64" t="s">
        <v>13</v>
      </c>
      <c r="F64">
        <v>1229</v>
      </c>
      <c r="G64">
        <v>2</v>
      </c>
    </row>
    <row r="65" spans="1:7" x14ac:dyDescent="0.25">
      <c r="A65" t="s">
        <v>7</v>
      </c>
      <c r="B65" t="s">
        <v>8</v>
      </c>
      <c r="C65" t="s">
        <v>9</v>
      </c>
      <c r="D65" t="s">
        <v>220</v>
      </c>
      <c r="E65" t="s">
        <v>13</v>
      </c>
      <c r="F65">
        <v>22</v>
      </c>
      <c r="G65">
        <v>2</v>
      </c>
    </row>
    <row r="66" spans="1:7" x14ac:dyDescent="0.25">
      <c r="A66" t="s">
        <v>7</v>
      </c>
      <c r="B66" t="s">
        <v>8</v>
      </c>
      <c r="C66" t="s">
        <v>9</v>
      </c>
      <c r="D66" t="s">
        <v>224</v>
      </c>
      <c r="E66" t="s">
        <v>13</v>
      </c>
      <c r="F66">
        <v>9703</v>
      </c>
      <c r="G66">
        <v>3</v>
      </c>
    </row>
    <row r="67" spans="1:7" x14ac:dyDescent="0.25">
      <c r="A67" t="s">
        <v>7</v>
      </c>
      <c r="B67" t="s">
        <v>8</v>
      </c>
      <c r="C67" t="s">
        <v>9</v>
      </c>
      <c r="D67" t="s">
        <v>226</v>
      </c>
      <c r="E67" t="s">
        <v>13</v>
      </c>
      <c r="F67">
        <v>2</v>
      </c>
      <c r="G67">
        <v>1</v>
      </c>
    </row>
    <row r="68" spans="1:7" x14ac:dyDescent="0.25">
      <c r="A68" t="s">
        <v>7</v>
      </c>
      <c r="B68" t="s">
        <v>8</v>
      </c>
      <c r="C68" t="s">
        <v>9</v>
      </c>
      <c r="D68" t="s">
        <v>227</v>
      </c>
      <c r="E68" t="s">
        <v>13</v>
      </c>
      <c r="F68">
        <v>14766</v>
      </c>
      <c r="G68">
        <v>3</v>
      </c>
    </row>
    <row r="69" spans="1:7" x14ac:dyDescent="0.25">
      <c r="A69" t="s">
        <v>7</v>
      </c>
      <c r="B69" t="s">
        <v>8</v>
      </c>
      <c r="C69" t="s">
        <v>9</v>
      </c>
      <c r="D69" t="s">
        <v>228</v>
      </c>
      <c r="E69" t="s">
        <v>13</v>
      </c>
      <c r="F69">
        <v>142</v>
      </c>
      <c r="G69">
        <v>3</v>
      </c>
    </row>
    <row r="70" spans="1:7" x14ac:dyDescent="0.25">
      <c r="A70" t="s">
        <v>7</v>
      </c>
      <c r="B70" t="s">
        <v>8</v>
      </c>
      <c r="C70" t="s">
        <v>9</v>
      </c>
      <c r="D70" t="s">
        <v>229</v>
      </c>
      <c r="E70" t="s">
        <v>13</v>
      </c>
      <c r="F70">
        <v>7</v>
      </c>
      <c r="G70">
        <v>1</v>
      </c>
    </row>
    <row r="71" spans="1:7" x14ac:dyDescent="0.25">
      <c r="A71" t="s">
        <v>7</v>
      </c>
      <c r="B71" t="s">
        <v>8</v>
      </c>
      <c r="C71" t="s">
        <v>9</v>
      </c>
      <c r="D71" t="s">
        <v>231</v>
      </c>
      <c r="E71" t="s">
        <v>13</v>
      </c>
      <c r="F71">
        <v>60</v>
      </c>
      <c r="G71">
        <v>1</v>
      </c>
    </row>
    <row r="72" spans="1:7" x14ac:dyDescent="0.25">
      <c r="A72" t="s">
        <v>7</v>
      </c>
      <c r="B72" t="s">
        <v>8</v>
      </c>
      <c r="C72" t="s">
        <v>9</v>
      </c>
      <c r="D72" t="s">
        <v>234</v>
      </c>
      <c r="E72" t="s">
        <v>13</v>
      </c>
      <c r="F72">
        <v>85</v>
      </c>
      <c r="G72">
        <v>1</v>
      </c>
    </row>
    <row r="73" spans="1:7" x14ac:dyDescent="0.25">
      <c r="A73" t="s">
        <v>7</v>
      </c>
      <c r="B73" t="s">
        <v>8</v>
      </c>
      <c r="C73" t="s">
        <v>9</v>
      </c>
      <c r="D73" t="s">
        <v>235</v>
      </c>
      <c r="E73" t="s">
        <v>13</v>
      </c>
      <c r="F73">
        <v>49</v>
      </c>
      <c r="G73">
        <v>1</v>
      </c>
    </row>
    <row r="74" spans="1:7" x14ac:dyDescent="0.25">
      <c r="A74" t="s">
        <v>7</v>
      </c>
      <c r="B74" t="s">
        <v>8</v>
      </c>
      <c r="C74" t="s">
        <v>9</v>
      </c>
      <c r="D74" t="s">
        <v>236</v>
      </c>
      <c r="E74" t="s">
        <v>13</v>
      </c>
      <c r="F74">
        <v>70</v>
      </c>
      <c r="G74">
        <v>2</v>
      </c>
    </row>
    <row r="75" spans="1:7" x14ac:dyDescent="0.25">
      <c r="A75" t="s">
        <v>7</v>
      </c>
      <c r="B75" t="s">
        <v>8</v>
      </c>
      <c r="C75" t="s">
        <v>9</v>
      </c>
      <c r="D75" t="s">
        <v>238</v>
      </c>
      <c r="E75" t="s">
        <v>13</v>
      </c>
      <c r="F75">
        <v>3</v>
      </c>
      <c r="G75">
        <v>1</v>
      </c>
    </row>
    <row r="76" spans="1:7" x14ac:dyDescent="0.25">
      <c r="A76" t="s">
        <v>7</v>
      </c>
      <c r="B76" t="s">
        <v>8</v>
      </c>
      <c r="C76" t="s">
        <v>9</v>
      </c>
      <c r="D76" t="s">
        <v>244</v>
      </c>
      <c r="E76" t="s">
        <v>13</v>
      </c>
      <c r="F76">
        <v>220</v>
      </c>
      <c r="G76">
        <v>3</v>
      </c>
    </row>
    <row r="77" spans="1:7" x14ac:dyDescent="0.25">
      <c r="A77" t="s">
        <v>7</v>
      </c>
      <c r="B77" t="s">
        <v>8</v>
      </c>
      <c r="C77" t="s">
        <v>9</v>
      </c>
      <c r="D77" t="s">
        <v>248</v>
      </c>
      <c r="E77" t="s">
        <v>13</v>
      </c>
      <c r="F77">
        <v>98</v>
      </c>
      <c r="G77">
        <v>2</v>
      </c>
    </row>
    <row r="78" spans="1:7" x14ac:dyDescent="0.25">
      <c r="A78" t="s">
        <v>7</v>
      </c>
      <c r="B78" t="s">
        <v>8</v>
      </c>
      <c r="C78" t="s">
        <v>9</v>
      </c>
      <c r="D78" t="s">
        <v>249</v>
      </c>
      <c r="E78" t="s">
        <v>13</v>
      </c>
      <c r="F78">
        <v>26</v>
      </c>
      <c r="G78">
        <v>1</v>
      </c>
    </row>
    <row r="79" spans="1:7" x14ac:dyDescent="0.25">
      <c r="A79" t="s">
        <v>7</v>
      </c>
      <c r="B79" t="s">
        <v>8</v>
      </c>
      <c r="C79" t="s">
        <v>9</v>
      </c>
      <c r="D79" t="s">
        <v>250</v>
      </c>
      <c r="E79" t="s">
        <v>13</v>
      </c>
      <c r="F79">
        <v>201</v>
      </c>
      <c r="G79">
        <v>2</v>
      </c>
    </row>
    <row r="80" spans="1:7" x14ac:dyDescent="0.25">
      <c r="A80" t="s">
        <v>7</v>
      </c>
      <c r="B80" t="s">
        <v>8</v>
      </c>
      <c r="C80" t="s">
        <v>9</v>
      </c>
      <c r="D80" t="s">
        <v>258</v>
      </c>
      <c r="E80" t="s">
        <v>13</v>
      </c>
      <c r="F80">
        <v>2660</v>
      </c>
      <c r="G80">
        <v>1</v>
      </c>
    </row>
    <row r="81" spans="1:7" x14ac:dyDescent="0.25">
      <c r="A81" t="s">
        <v>7</v>
      </c>
      <c r="B81" t="s">
        <v>8</v>
      </c>
      <c r="C81" t="s">
        <v>9</v>
      </c>
      <c r="D81" t="s">
        <v>260</v>
      </c>
      <c r="E81" t="s">
        <v>13</v>
      </c>
      <c r="F81">
        <v>10</v>
      </c>
      <c r="G81">
        <v>1</v>
      </c>
    </row>
    <row r="82" spans="1:7" x14ac:dyDescent="0.25">
      <c r="A82" t="s">
        <v>7</v>
      </c>
      <c r="B82" t="s">
        <v>8</v>
      </c>
      <c r="C82" t="s">
        <v>9</v>
      </c>
      <c r="D82" t="s">
        <v>261</v>
      </c>
      <c r="E82" t="s">
        <v>13</v>
      </c>
      <c r="F82">
        <v>15</v>
      </c>
      <c r="G82">
        <v>1</v>
      </c>
    </row>
    <row r="83" spans="1:7" x14ac:dyDescent="0.25">
      <c r="A83" t="s">
        <v>7</v>
      </c>
      <c r="B83" t="s">
        <v>8</v>
      </c>
      <c r="C83" t="s">
        <v>9</v>
      </c>
      <c r="D83" t="s">
        <v>262</v>
      </c>
      <c r="E83" t="s">
        <v>13</v>
      </c>
      <c r="F83">
        <v>219</v>
      </c>
      <c r="G83">
        <v>2</v>
      </c>
    </row>
    <row r="84" spans="1:7" x14ac:dyDescent="0.25">
      <c r="A84" t="s">
        <v>7</v>
      </c>
      <c r="B84" t="s">
        <v>8</v>
      </c>
      <c r="C84" t="s">
        <v>9</v>
      </c>
      <c r="D84" t="s">
        <v>266</v>
      </c>
      <c r="E84" t="s">
        <v>13</v>
      </c>
      <c r="F84">
        <v>3</v>
      </c>
      <c r="G84">
        <v>1</v>
      </c>
    </row>
    <row r="85" spans="1:7" x14ac:dyDescent="0.25">
      <c r="A85" t="s">
        <v>7</v>
      </c>
      <c r="B85" t="s">
        <v>8</v>
      </c>
      <c r="C85" t="s">
        <v>9</v>
      </c>
      <c r="D85" t="s">
        <v>267</v>
      </c>
      <c r="E85" t="s">
        <v>13</v>
      </c>
      <c r="F85">
        <v>50.1</v>
      </c>
      <c r="G85">
        <v>2</v>
      </c>
    </row>
    <row r="86" spans="1:7" x14ac:dyDescent="0.25">
      <c r="A86" t="s">
        <v>7</v>
      </c>
      <c r="B86" t="s">
        <v>8</v>
      </c>
      <c r="C86" t="s">
        <v>9</v>
      </c>
      <c r="D86" t="s">
        <v>268</v>
      </c>
      <c r="E86" t="s">
        <v>13</v>
      </c>
      <c r="F86">
        <v>3</v>
      </c>
      <c r="G86">
        <v>1</v>
      </c>
    </row>
    <row r="87" spans="1:7" x14ac:dyDescent="0.25">
      <c r="A87" t="s">
        <v>7</v>
      </c>
      <c r="B87" t="s">
        <v>8</v>
      </c>
      <c r="C87" t="s">
        <v>9</v>
      </c>
      <c r="D87" t="s">
        <v>269</v>
      </c>
      <c r="E87" t="s">
        <v>13</v>
      </c>
      <c r="F87">
        <v>1</v>
      </c>
      <c r="G87">
        <v>1</v>
      </c>
    </row>
    <row r="88" spans="1:7" x14ac:dyDescent="0.25">
      <c r="A88" t="s">
        <v>7</v>
      </c>
      <c r="B88" t="s">
        <v>8</v>
      </c>
      <c r="C88" t="s">
        <v>9</v>
      </c>
      <c r="D88" t="s">
        <v>272</v>
      </c>
      <c r="E88" t="s">
        <v>13</v>
      </c>
      <c r="F88">
        <v>3</v>
      </c>
      <c r="G88">
        <v>1</v>
      </c>
    </row>
    <row r="89" spans="1:7" x14ac:dyDescent="0.25">
      <c r="A89" t="s">
        <v>7</v>
      </c>
      <c r="B89" t="s">
        <v>8</v>
      </c>
      <c r="C89" t="s">
        <v>9</v>
      </c>
      <c r="D89" t="s">
        <v>273</v>
      </c>
      <c r="E89" t="s">
        <v>13</v>
      </c>
      <c r="F89">
        <v>1</v>
      </c>
      <c r="G89">
        <v>1</v>
      </c>
    </row>
    <row r="90" spans="1:7" x14ac:dyDescent="0.25">
      <c r="A90" t="s">
        <v>275</v>
      </c>
      <c r="B90" t="s">
        <v>8</v>
      </c>
      <c r="C90" t="s">
        <v>9</v>
      </c>
      <c r="D90" t="s">
        <v>48</v>
      </c>
      <c r="E90" t="s">
        <v>13</v>
      </c>
      <c r="F90">
        <v>1</v>
      </c>
      <c r="G90">
        <v>1</v>
      </c>
    </row>
    <row r="91" spans="1:7" x14ac:dyDescent="0.25">
      <c r="A91" t="s">
        <v>275</v>
      </c>
      <c r="B91" t="s">
        <v>8</v>
      </c>
      <c r="C91" t="s">
        <v>9</v>
      </c>
      <c r="D91" t="s">
        <v>70</v>
      </c>
      <c r="E91" t="s">
        <v>13</v>
      </c>
      <c r="F91">
        <v>2</v>
      </c>
      <c r="G91">
        <v>1</v>
      </c>
    </row>
    <row r="92" spans="1:7" x14ac:dyDescent="0.25">
      <c r="A92" t="s">
        <v>275</v>
      </c>
      <c r="B92" t="s">
        <v>8</v>
      </c>
      <c r="C92" t="s">
        <v>9</v>
      </c>
      <c r="D92" t="s">
        <v>82</v>
      </c>
      <c r="E92" t="s">
        <v>13</v>
      </c>
      <c r="F92">
        <v>40</v>
      </c>
      <c r="G92">
        <v>1</v>
      </c>
    </row>
    <row r="93" spans="1:7" x14ac:dyDescent="0.25">
      <c r="A93" t="s">
        <v>275</v>
      </c>
      <c r="B93" t="s">
        <v>8</v>
      </c>
      <c r="C93" t="s">
        <v>9</v>
      </c>
      <c r="D93" t="s">
        <v>104</v>
      </c>
      <c r="E93" t="s">
        <v>13</v>
      </c>
      <c r="F93">
        <v>120</v>
      </c>
      <c r="G93">
        <v>1</v>
      </c>
    </row>
    <row r="94" spans="1:7" x14ac:dyDescent="0.25">
      <c r="A94" t="s">
        <v>275</v>
      </c>
      <c r="B94" t="s">
        <v>8</v>
      </c>
      <c r="C94" t="s">
        <v>9</v>
      </c>
      <c r="D94" t="s">
        <v>108</v>
      </c>
      <c r="E94" t="s">
        <v>13</v>
      </c>
      <c r="F94">
        <v>5</v>
      </c>
      <c r="G94">
        <v>1</v>
      </c>
    </row>
    <row r="95" spans="1:7" x14ac:dyDescent="0.25">
      <c r="A95" t="s">
        <v>275</v>
      </c>
      <c r="B95" t="s">
        <v>8</v>
      </c>
      <c r="C95" t="s">
        <v>9</v>
      </c>
      <c r="D95" t="s">
        <v>123</v>
      </c>
      <c r="E95" t="s">
        <v>13</v>
      </c>
      <c r="F95">
        <v>4</v>
      </c>
      <c r="G95">
        <v>1</v>
      </c>
    </row>
    <row r="96" spans="1:7" x14ac:dyDescent="0.25">
      <c r="A96" t="s">
        <v>275</v>
      </c>
      <c r="B96" t="s">
        <v>8</v>
      </c>
      <c r="C96" t="s">
        <v>9</v>
      </c>
      <c r="D96" t="s">
        <v>132</v>
      </c>
      <c r="E96" t="s">
        <v>13</v>
      </c>
      <c r="F96">
        <v>12</v>
      </c>
      <c r="G96">
        <v>1</v>
      </c>
    </row>
    <row r="97" spans="1:7" x14ac:dyDescent="0.25">
      <c r="A97" t="s">
        <v>275</v>
      </c>
      <c r="B97" t="s">
        <v>8</v>
      </c>
      <c r="C97" t="s">
        <v>9</v>
      </c>
      <c r="D97" t="s">
        <v>143</v>
      </c>
      <c r="E97" t="s">
        <v>13</v>
      </c>
      <c r="F97">
        <v>1</v>
      </c>
      <c r="G97">
        <v>1</v>
      </c>
    </row>
    <row r="98" spans="1:7" x14ac:dyDescent="0.25">
      <c r="A98" t="s">
        <v>275</v>
      </c>
      <c r="B98" t="s">
        <v>8</v>
      </c>
      <c r="C98" t="s">
        <v>9</v>
      </c>
      <c r="D98" t="s">
        <v>146</v>
      </c>
      <c r="E98" t="s">
        <v>13</v>
      </c>
      <c r="F98">
        <v>60</v>
      </c>
      <c r="G98">
        <v>1</v>
      </c>
    </row>
    <row r="99" spans="1:7" x14ac:dyDescent="0.25">
      <c r="A99" t="s">
        <v>275</v>
      </c>
      <c r="B99" t="s">
        <v>8</v>
      </c>
      <c r="C99" t="s">
        <v>9</v>
      </c>
      <c r="D99" t="s">
        <v>152</v>
      </c>
      <c r="E99" t="s">
        <v>13</v>
      </c>
      <c r="F99">
        <v>4</v>
      </c>
      <c r="G99">
        <v>1</v>
      </c>
    </row>
    <row r="100" spans="1:7" x14ac:dyDescent="0.25">
      <c r="A100" t="s">
        <v>275</v>
      </c>
      <c r="B100" t="s">
        <v>8</v>
      </c>
      <c r="C100" t="s">
        <v>9</v>
      </c>
      <c r="D100" t="s">
        <v>9</v>
      </c>
      <c r="E100" t="s">
        <v>13</v>
      </c>
      <c r="F100">
        <v>170</v>
      </c>
      <c r="G100">
        <v>1</v>
      </c>
    </row>
    <row r="101" spans="1:7" x14ac:dyDescent="0.25">
      <c r="A101" t="s">
        <v>275</v>
      </c>
      <c r="B101" t="s">
        <v>8</v>
      </c>
      <c r="C101" t="s">
        <v>9</v>
      </c>
      <c r="D101" t="s">
        <v>191</v>
      </c>
      <c r="E101" t="s">
        <v>13</v>
      </c>
      <c r="F101">
        <v>1</v>
      </c>
      <c r="G101">
        <v>1</v>
      </c>
    </row>
    <row r="102" spans="1:7" x14ac:dyDescent="0.25">
      <c r="A102" t="s">
        <v>275</v>
      </c>
      <c r="B102" t="s">
        <v>8</v>
      </c>
      <c r="C102" t="s">
        <v>9</v>
      </c>
      <c r="D102" t="s">
        <v>200</v>
      </c>
      <c r="E102" t="s">
        <v>13</v>
      </c>
      <c r="F102">
        <v>1</v>
      </c>
      <c r="G102">
        <v>1</v>
      </c>
    </row>
    <row r="103" spans="1:7" x14ac:dyDescent="0.25">
      <c r="A103" t="s">
        <v>275</v>
      </c>
      <c r="B103" t="s">
        <v>8</v>
      </c>
      <c r="C103" t="s">
        <v>9</v>
      </c>
      <c r="D103" t="s">
        <v>204</v>
      </c>
      <c r="E103" t="s">
        <v>13</v>
      </c>
      <c r="F103">
        <v>180</v>
      </c>
      <c r="G103">
        <v>1</v>
      </c>
    </row>
    <row r="104" spans="1:7" x14ac:dyDescent="0.25">
      <c r="A104" t="s">
        <v>275</v>
      </c>
      <c r="B104" t="s">
        <v>8</v>
      </c>
      <c r="C104" t="s">
        <v>9</v>
      </c>
      <c r="D104" t="s">
        <v>208</v>
      </c>
      <c r="E104" t="s">
        <v>13</v>
      </c>
      <c r="F104">
        <v>1</v>
      </c>
      <c r="G104">
        <v>1</v>
      </c>
    </row>
    <row r="105" spans="1:7" x14ac:dyDescent="0.25">
      <c r="A105" t="s">
        <v>275</v>
      </c>
      <c r="B105" t="s">
        <v>8</v>
      </c>
      <c r="C105" t="s">
        <v>9</v>
      </c>
      <c r="D105" t="s">
        <v>219</v>
      </c>
      <c r="E105" t="s">
        <v>13</v>
      </c>
      <c r="F105">
        <v>1</v>
      </c>
      <c r="G105">
        <v>1</v>
      </c>
    </row>
    <row r="106" spans="1:7" x14ac:dyDescent="0.25">
      <c r="A106" t="s">
        <v>275</v>
      </c>
      <c r="B106" t="s">
        <v>8</v>
      </c>
      <c r="C106" t="s">
        <v>9</v>
      </c>
      <c r="D106" t="s">
        <v>227</v>
      </c>
      <c r="E106" t="s">
        <v>13</v>
      </c>
      <c r="F106">
        <v>160</v>
      </c>
      <c r="G106">
        <v>1</v>
      </c>
    </row>
    <row r="107" spans="1:7" x14ac:dyDescent="0.25">
      <c r="A107" t="s">
        <v>275</v>
      </c>
      <c r="B107" t="s">
        <v>8</v>
      </c>
      <c r="C107" t="s">
        <v>9</v>
      </c>
      <c r="D107" t="s">
        <v>231</v>
      </c>
      <c r="E107" t="s">
        <v>13</v>
      </c>
      <c r="F107">
        <v>10</v>
      </c>
      <c r="G107">
        <v>1</v>
      </c>
    </row>
    <row r="108" spans="1:7" x14ac:dyDescent="0.25">
      <c r="A108" t="s">
        <v>275</v>
      </c>
      <c r="B108" t="s">
        <v>8</v>
      </c>
      <c r="C108" t="s">
        <v>9</v>
      </c>
      <c r="D108" t="s">
        <v>237</v>
      </c>
      <c r="E108" t="s">
        <v>13</v>
      </c>
      <c r="F108">
        <v>1</v>
      </c>
      <c r="G108">
        <v>1</v>
      </c>
    </row>
    <row r="109" spans="1:7" x14ac:dyDescent="0.25">
      <c r="A109" t="s">
        <v>275</v>
      </c>
      <c r="B109" t="s">
        <v>8</v>
      </c>
      <c r="C109" t="s">
        <v>9</v>
      </c>
      <c r="D109" t="s">
        <v>251</v>
      </c>
      <c r="E109" t="s">
        <v>13</v>
      </c>
      <c r="F109">
        <v>40</v>
      </c>
      <c r="G109">
        <v>1</v>
      </c>
    </row>
    <row r="110" spans="1:7" x14ac:dyDescent="0.25">
      <c r="A110" t="s">
        <v>275</v>
      </c>
      <c r="B110" t="s">
        <v>8</v>
      </c>
      <c r="C110" t="s">
        <v>9</v>
      </c>
      <c r="D110" t="s">
        <v>262</v>
      </c>
      <c r="E110" t="s">
        <v>13</v>
      </c>
      <c r="F110">
        <v>6</v>
      </c>
      <c r="G110">
        <v>1</v>
      </c>
    </row>
    <row r="111" spans="1:7" x14ac:dyDescent="0.25">
      <c r="A111" t="s">
        <v>337</v>
      </c>
      <c r="B111" t="s">
        <v>8</v>
      </c>
      <c r="C111" t="s">
        <v>9</v>
      </c>
      <c r="D111" t="s">
        <v>14</v>
      </c>
      <c r="E111" t="s">
        <v>13</v>
      </c>
      <c r="F111">
        <v>4.0999999999999996</v>
      </c>
      <c r="G111">
        <v>1</v>
      </c>
    </row>
    <row r="112" spans="1:7" x14ac:dyDescent="0.25">
      <c r="A112" t="s">
        <v>337</v>
      </c>
      <c r="B112" t="s">
        <v>8</v>
      </c>
      <c r="C112" t="s">
        <v>9</v>
      </c>
      <c r="D112" t="s">
        <v>23</v>
      </c>
      <c r="E112" t="s">
        <v>13</v>
      </c>
      <c r="F112">
        <v>1</v>
      </c>
      <c r="G112">
        <v>1</v>
      </c>
    </row>
    <row r="113" spans="1:7" x14ac:dyDescent="0.25">
      <c r="A113" t="s">
        <v>337</v>
      </c>
      <c r="B113" t="s">
        <v>8</v>
      </c>
      <c r="C113" t="s">
        <v>9</v>
      </c>
      <c r="D113" t="s">
        <v>30</v>
      </c>
      <c r="E113" t="s">
        <v>13</v>
      </c>
      <c r="F113">
        <v>34</v>
      </c>
      <c r="G113">
        <v>2</v>
      </c>
    </row>
    <row r="114" spans="1:7" x14ac:dyDescent="0.25">
      <c r="A114" t="s">
        <v>337</v>
      </c>
      <c r="B114" t="s">
        <v>8</v>
      </c>
      <c r="C114" t="s">
        <v>9</v>
      </c>
      <c r="D114" t="s">
        <v>34</v>
      </c>
      <c r="E114" t="s">
        <v>13</v>
      </c>
      <c r="F114">
        <v>7</v>
      </c>
      <c r="G114">
        <v>1</v>
      </c>
    </row>
    <row r="115" spans="1:7" x14ac:dyDescent="0.25">
      <c r="A115" t="s">
        <v>337</v>
      </c>
      <c r="B115" t="s">
        <v>8</v>
      </c>
      <c r="C115" t="s">
        <v>9</v>
      </c>
      <c r="D115" t="s">
        <v>42</v>
      </c>
      <c r="E115" t="s">
        <v>13</v>
      </c>
      <c r="F115">
        <v>10</v>
      </c>
      <c r="G115">
        <v>1</v>
      </c>
    </row>
    <row r="116" spans="1:7" x14ac:dyDescent="0.25">
      <c r="A116" t="s">
        <v>337</v>
      </c>
      <c r="B116" t="s">
        <v>8</v>
      </c>
      <c r="C116" t="s">
        <v>9</v>
      </c>
      <c r="D116" t="s">
        <v>43</v>
      </c>
      <c r="E116" t="s">
        <v>13</v>
      </c>
      <c r="F116">
        <v>437</v>
      </c>
      <c r="G116">
        <v>1</v>
      </c>
    </row>
    <row r="117" spans="1:7" x14ac:dyDescent="0.25">
      <c r="A117" t="s">
        <v>337</v>
      </c>
      <c r="B117" t="s">
        <v>8</v>
      </c>
      <c r="C117" t="s">
        <v>9</v>
      </c>
      <c r="D117" t="s">
        <v>44</v>
      </c>
      <c r="E117" t="s">
        <v>13</v>
      </c>
      <c r="F117">
        <v>52</v>
      </c>
      <c r="G117">
        <v>1</v>
      </c>
    </row>
    <row r="118" spans="1:7" x14ac:dyDescent="0.25">
      <c r="A118" t="s">
        <v>337</v>
      </c>
      <c r="B118" t="s">
        <v>8</v>
      </c>
      <c r="C118" t="s">
        <v>9</v>
      </c>
      <c r="D118" t="s">
        <v>48</v>
      </c>
      <c r="E118" t="s">
        <v>13</v>
      </c>
      <c r="F118">
        <v>32</v>
      </c>
      <c r="G118">
        <v>1</v>
      </c>
    </row>
    <row r="119" spans="1:7" x14ac:dyDescent="0.25">
      <c r="A119" t="s">
        <v>337</v>
      </c>
      <c r="B119" t="s">
        <v>8</v>
      </c>
      <c r="C119" t="s">
        <v>9</v>
      </c>
      <c r="D119" t="s">
        <v>54</v>
      </c>
      <c r="E119" t="s">
        <v>13</v>
      </c>
      <c r="F119">
        <v>28</v>
      </c>
      <c r="G119">
        <v>1</v>
      </c>
    </row>
    <row r="120" spans="1:7" x14ac:dyDescent="0.25">
      <c r="A120" t="s">
        <v>337</v>
      </c>
      <c r="B120" t="s">
        <v>8</v>
      </c>
      <c r="C120" t="s">
        <v>9</v>
      </c>
      <c r="D120" t="s">
        <v>345</v>
      </c>
      <c r="E120" t="s">
        <v>13</v>
      </c>
      <c r="F120">
        <v>0.3</v>
      </c>
      <c r="G120">
        <v>1</v>
      </c>
    </row>
    <row r="121" spans="1:7" x14ac:dyDescent="0.25">
      <c r="A121" t="s">
        <v>337</v>
      </c>
      <c r="B121" t="s">
        <v>8</v>
      </c>
      <c r="C121" t="s">
        <v>9</v>
      </c>
      <c r="D121" t="s">
        <v>61</v>
      </c>
      <c r="E121" t="s">
        <v>13</v>
      </c>
      <c r="F121">
        <v>9</v>
      </c>
      <c r="G121">
        <v>1</v>
      </c>
    </row>
    <row r="122" spans="1:7" x14ac:dyDescent="0.25">
      <c r="A122" t="s">
        <v>337</v>
      </c>
      <c r="B122" t="s">
        <v>8</v>
      </c>
      <c r="C122" t="s">
        <v>9</v>
      </c>
      <c r="D122" t="s">
        <v>289</v>
      </c>
      <c r="E122" t="s">
        <v>13</v>
      </c>
      <c r="F122">
        <v>1.2</v>
      </c>
      <c r="G122">
        <v>1</v>
      </c>
    </row>
    <row r="123" spans="1:7" x14ac:dyDescent="0.25">
      <c r="A123" t="s">
        <v>337</v>
      </c>
      <c r="B123" t="s">
        <v>8</v>
      </c>
      <c r="C123" t="s">
        <v>9</v>
      </c>
      <c r="D123" t="s">
        <v>68</v>
      </c>
      <c r="E123" t="s">
        <v>13</v>
      </c>
      <c r="F123">
        <v>0.2</v>
      </c>
      <c r="G123">
        <v>1</v>
      </c>
    </row>
    <row r="124" spans="1:7" x14ac:dyDescent="0.25">
      <c r="A124" t="s">
        <v>337</v>
      </c>
      <c r="B124" t="s">
        <v>8</v>
      </c>
      <c r="C124" t="s">
        <v>9</v>
      </c>
      <c r="D124" t="s">
        <v>76</v>
      </c>
      <c r="E124" t="s">
        <v>13</v>
      </c>
      <c r="F124">
        <v>4</v>
      </c>
      <c r="G124">
        <v>1</v>
      </c>
    </row>
    <row r="125" spans="1:7" x14ac:dyDescent="0.25">
      <c r="A125" t="s">
        <v>337</v>
      </c>
      <c r="B125" t="s">
        <v>8</v>
      </c>
      <c r="C125" t="s">
        <v>9</v>
      </c>
      <c r="D125" t="s">
        <v>82</v>
      </c>
      <c r="E125" t="s">
        <v>13</v>
      </c>
      <c r="F125">
        <v>612</v>
      </c>
      <c r="G125">
        <v>1</v>
      </c>
    </row>
    <row r="126" spans="1:7" x14ac:dyDescent="0.25">
      <c r="A126" t="s">
        <v>337</v>
      </c>
      <c r="B126" t="s">
        <v>8</v>
      </c>
      <c r="C126" t="s">
        <v>9</v>
      </c>
      <c r="D126" t="s">
        <v>87</v>
      </c>
      <c r="E126" t="s">
        <v>13</v>
      </c>
      <c r="F126">
        <v>364</v>
      </c>
      <c r="G126">
        <v>1</v>
      </c>
    </row>
    <row r="127" spans="1:7" x14ac:dyDescent="0.25">
      <c r="A127" t="s">
        <v>337</v>
      </c>
      <c r="B127" t="s">
        <v>8</v>
      </c>
      <c r="C127" t="s">
        <v>9</v>
      </c>
      <c r="D127" t="s">
        <v>89</v>
      </c>
      <c r="E127" t="s">
        <v>13</v>
      </c>
      <c r="F127">
        <v>7</v>
      </c>
      <c r="G127">
        <v>1</v>
      </c>
    </row>
    <row r="128" spans="1:7" x14ac:dyDescent="0.25">
      <c r="A128" t="s">
        <v>337</v>
      </c>
      <c r="B128" t="s">
        <v>8</v>
      </c>
      <c r="C128" t="s">
        <v>9</v>
      </c>
      <c r="D128" t="s">
        <v>101</v>
      </c>
      <c r="E128" t="s">
        <v>13</v>
      </c>
      <c r="F128">
        <v>1</v>
      </c>
      <c r="G128">
        <v>1</v>
      </c>
    </row>
    <row r="129" spans="1:7" x14ac:dyDescent="0.25">
      <c r="A129" t="s">
        <v>337</v>
      </c>
      <c r="B129" t="s">
        <v>8</v>
      </c>
      <c r="C129" t="s">
        <v>9</v>
      </c>
      <c r="D129" t="s">
        <v>104</v>
      </c>
      <c r="E129" t="s">
        <v>13</v>
      </c>
      <c r="F129">
        <v>1</v>
      </c>
      <c r="G129">
        <v>1</v>
      </c>
    </row>
    <row r="130" spans="1:7" x14ac:dyDescent="0.25">
      <c r="A130" t="s">
        <v>337</v>
      </c>
      <c r="B130" t="s">
        <v>8</v>
      </c>
      <c r="C130" t="s">
        <v>9</v>
      </c>
      <c r="D130" t="s">
        <v>105</v>
      </c>
      <c r="E130" t="s">
        <v>13</v>
      </c>
      <c r="F130">
        <v>0.4</v>
      </c>
      <c r="G130">
        <v>1</v>
      </c>
    </row>
    <row r="131" spans="1:7" x14ac:dyDescent="0.25">
      <c r="A131" t="s">
        <v>337</v>
      </c>
      <c r="B131" t="s">
        <v>8</v>
      </c>
      <c r="C131" t="s">
        <v>9</v>
      </c>
      <c r="D131" t="s">
        <v>106</v>
      </c>
      <c r="E131" t="s">
        <v>13</v>
      </c>
      <c r="F131">
        <v>2</v>
      </c>
      <c r="G131">
        <v>1</v>
      </c>
    </row>
    <row r="132" spans="1:7" x14ac:dyDescent="0.25">
      <c r="A132" t="s">
        <v>337</v>
      </c>
      <c r="B132" t="s">
        <v>8</v>
      </c>
      <c r="C132" t="s">
        <v>9</v>
      </c>
      <c r="D132" t="s">
        <v>108</v>
      </c>
      <c r="E132" t="s">
        <v>13</v>
      </c>
      <c r="F132">
        <v>163</v>
      </c>
      <c r="G132">
        <v>1</v>
      </c>
    </row>
    <row r="133" spans="1:7" x14ac:dyDescent="0.25">
      <c r="A133" t="s">
        <v>337</v>
      </c>
      <c r="B133" t="s">
        <v>8</v>
      </c>
      <c r="C133" t="s">
        <v>9</v>
      </c>
      <c r="D133" t="s">
        <v>117</v>
      </c>
      <c r="E133" t="s">
        <v>13</v>
      </c>
      <c r="F133">
        <v>0.1</v>
      </c>
      <c r="G133">
        <v>1</v>
      </c>
    </row>
    <row r="134" spans="1:7" x14ac:dyDescent="0.25">
      <c r="A134" t="s">
        <v>337</v>
      </c>
      <c r="B134" t="s">
        <v>8</v>
      </c>
      <c r="C134" t="s">
        <v>9</v>
      </c>
      <c r="D134" t="s">
        <v>121</v>
      </c>
      <c r="E134" t="s">
        <v>13</v>
      </c>
      <c r="F134">
        <v>1</v>
      </c>
      <c r="G134">
        <v>1</v>
      </c>
    </row>
    <row r="135" spans="1:7" x14ac:dyDescent="0.25">
      <c r="A135" t="s">
        <v>337</v>
      </c>
      <c r="B135" t="s">
        <v>8</v>
      </c>
      <c r="C135" t="s">
        <v>9</v>
      </c>
      <c r="D135" t="s">
        <v>122</v>
      </c>
      <c r="E135" t="s">
        <v>13</v>
      </c>
      <c r="F135">
        <v>1</v>
      </c>
      <c r="G135">
        <v>1</v>
      </c>
    </row>
    <row r="136" spans="1:7" x14ac:dyDescent="0.25">
      <c r="A136" t="s">
        <v>337</v>
      </c>
      <c r="B136" t="s">
        <v>8</v>
      </c>
      <c r="C136" t="s">
        <v>9</v>
      </c>
      <c r="D136" t="s">
        <v>124</v>
      </c>
      <c r="E136" t="s">
        <v>13</v>
      </c>
      <c r="F136">
        <v>97</v>
      </c>
      <c r="G136">
        <v>1</v>
      </c>
    </row>
    <row r="137" spans="1:7" x14ac:dyDescent="0.25">
      <c r="A137" t="s">
        <v>337</v>
      </c>
      <c r="B137" t="s">
        <v>8</v>
      </c>
      <c r="C137" t="s">
        <v>9</v>
      </c>
      <c r="D137" t="s">
        <v>125</v>
      </c>
      <c r="E137" t="s">
        <v>13</v>
      </c>
      <c r="F137">
        <v>40</v>
      </c>
      <c r="G137">
        <v>1</v>
      </c>
    </row>
    <row r="138" spans="1:7" x14ac:dyDescent="0.25">
      <c r="A138" t="s">
        <v>337</v>
      </c>
      <c r="B138" t="s">
        <v>8</v>
      </c>
      <c r="C138" t="s">
        <v>9</v>
      </c>
      <c r="D138" t="s">
        <v>127</v>
      </c>
      <c r="E138" t="s">
        <v>13</v>
      </c>
      <c r="F138">
        <v>14</v>
      </c>
      <c r="G138">
        <v>1</v>
      </c>
    </row>
    <row r="139" spans="1:7" x14ac:dyDescent="0.25">
      <c r="A139" t="s">
        <v>337</v>
      </c>
      <c r="B139" t="s">
        <v>8</v>
      </c>
      <c r="C139" t="s">
        <v>9</v>
      </c>
      <c r="D139" t="s">
        <v>355</v>
      </c>
      <c r="E139" t="s">
        <v>13</v>
      </c>
      <c r="F139">
        <v>0.1</v>
      </c>
      <c r="G139">
        <v>1</v>
      </c>
    </row>
    <row r="140" spans="1:7" x14ac:dyDescent="0.25">
      <c r="A140" t="s">
        <v>337</v>
      </c>
      <c r="B140" t="s">
        <v>8</v>
      </c>
      <c r="C140" t="s">
        <v>9</v>
      </c>
      <c r="D140" t="s">
        <v>130</v>
      </c>
      <c r="E140" t="s">
        <v>13</v>
      </c>
      <c r="F140">
        <v>295</v>
      </c>
      <c r="G140">
        <v>2</v>
      </c>
    </row>
    <row r="141" spans="1:7" x14ac:dyDescent="0.25">
      <c r="A141" t="s">
        <v>337</v>
      </c>
      <c r="B141" t="s">
        <v>8</v>
      </c>
      <c r="C141" t="s">
        <v>9</v>
      </c>
      <c r="D141" t="s">
        <v>131</v>
      </c>
      <c r="E141" t="s">
        <v>13</v>
      </c>
      <c r="F141">
        <v>0.1</v>
      </c>
      <c r="G141">
        <v>1</v>
      </c>
    </row>
    <row r="142" spans="1:7" x14ac:dyDescent="0.25">
      <c r="A142" t="s">
        <v>337</v>
      </c>
      <c r="B142" t="s">
        <v>8</v>
      </c>
      <c r="C142" t="s">
        <v>9</v>
      </c>
      <c r="D142" t="s">
        <v>132</v>
      </c>
      <c r="E142" t="s">
        <v>13</v>
      </c>
      <c r="F142">
        <v>327</v>
      </c>
      <c r="G142">
        <v>2</v>
      </c>
    </row>
    <row r="143" spans="1:7" x14ac:dyDescent="0.25">
      <c r="A143" t="s">
        <v>337</v>
      </c>
      <c r="B143" t="s">
        <v>8</v>
      </c>
      <c r="C143" t="s">
        <v>9</v>
      </c>
      <c r="D143" t="s">
        <v>133</v>
      </c>
      <c r="E143" t="s">
        <v>13</v>
      </c>
      <c r="F143">
        <v>11</v>
      </c>
      <c r="G143">
        <v>1</v>
      </c>
    </row>
    <row r="144" spans="1:7" x14ac:dyDescent="0.25">
      <c r="A144" t="s">
        <v>337</v>
      </c>
      <c r="B144" t="s">
        <v>8</v>
      </c>
      <c r="C144" t="s">
        <v>9</v>
      </c>
      <c r="D144" t="s">
        <v>136</v>
      </c>
      <c r="E144" t="s">
        <v>13</v>
      </c>
      <c r="F144">
        <v>0.5</v>
      </c>
      <c r="G144">
        <v>1</v>
      </c>
    </row>
    <row r="145" spans="1:7" x14ac:dyDescent="0.25">
      <c r="A145" t="s">
        <v>337</v>
      </c>
      <c r="B145" t="s">
        <v>8</v>
      </c>
      <c r="C145" t="s">
        <v>9</v>
      </c>
      <c r="D145" t="s">
        <v>141</v>
      </c>
      <c r="E145" t="s">
        <v>13</v>
      </c>
      <c r="F145">
        <v>0.1</v>
      </c>
      <c r="G145">
        <v>1</v>
      </c>
    </row>
    <row r="146" spans="1:7" x14ac:dyDescent="0.25">
      <c r="A146" t="s">
        <v>337</v>
      </c>
      <c r="B146" t="s">
        <v>8</v>
      </c>
      <c r="C146" t="s">
        <v>9</v>
      </c>
      <c r="D146" t="s">
        <v>142</v>
      </c>
      <c r="E146" t="s">
        <v>13</v>
      </c>
      <c r="F146">
        <v>45</v>
      </c>
      <c r="G146">
        <v>1</v>
      </c>
    </row>
    <row r="147" spans="1:7" x14ac:dyDescent="0.25">
      <c r="A147" t="s">
        <v>337</v>
      </c>
      <c r="B147" t="s">
        <v>8</v>
      </c>
      <c r="C147" t="s">
        <v>9</v>
      </c>
      <c r="D147" t="s">
        <v>143</v>
      </c>
      <c r="E147" t="s">
        <v>13</v>
      </c>
      <c r="F147">
        <v>3</v>
      </c>
      <c r="G147">
        <v>1</v>
      </c>
    </row>
    <row r="148" spans="1:7" x14ac:dyDescent="0.25">
      <c r="A148" t="s">
        <v>337</v>
      </c>
      <c r="B148" t="s">
        <v>8</v>
      </c>
      <c r="C148" t="s">
        <v>9</v>
      </c>
      <c r="D148" t="s">
        <v>146</v>
      </c>
      <c r="E148" t="s">
        <v>13</v>
      </c>
      <c r="F148">
        <v>287</v>
      </c>
      <c r="G148">
        <v>2</v>
      </c>
    </row>
    <row r="149" spans="1:7" x14ac:dyDescent="0.25">
      <c r="A149" t="s">
        <v>337</v>
      </c>
      <c r="B149" t="s">
        <v>8</v>
      </c>
      <c r="C149" t="s">
        <v>9</v>
      </c>
      <c r="D149" t="s">
        <v>152</v>
      </c>
      <c r="E149" t="s">
        <v>13</v>
      </c>
      <c r="F149">
        <v>55</v>
      </c>
      <c r="G149">
        <v>1</v>
      </c>
    </row>
    <row r="150" spans="1:7" x14ac:dyDescent="0.25">
      <c r="A150" t="s">
        <v>337</v>
      </c>
      <c r="B150" t="s">
        <v>8</v>
      </c>
      <c r="C150" t="s">
        <v>9</v>
      </c>
      <c r="D150" t="s">
        <v>154</v>
      </c>
      <c r="E150" t="s">
        <v>13</v>
      </c>
      <c r="F150">
        <v>1</v>
      </c>
      <c r="G150">
        <v>1</v>
      </c>
    </row>
    <row r="151" spans="1:7" x14ac:dyDescent="0.25">
      <c r="A151" t="s">
        <v>337</v>
      </c>
      <c r="B151" t="s">
        <v>8</v>
      </c>
      <c r="C151" t="s">
        <v>9</v>
      </c>
      <c r="D151" t="s">
        <v>164</v>
      </c>
      <c r="E151" t="s">
        <v>13</v>
      </c>
      <c r="F151">
        <v>4</v>
      </c>
      <c r="G151">
        <v>1</v>
      </c>
    </row>
    <row r="152" spans="1:7" x14ac:dyDescent="0.25">
      <c r="A152" t="s">
        <v>337</v>
      </c>
      <c r="B152" t="s">
        <v>8</v>
      </c>
      <c r="C152" t="s">
        <v>9</v>
      </c>
      <c r="D152" t="s">
        <v>308</v>
      </c>
      <c r="E152" t="s">
        <v>13</v>
      </c>
      <c r="F152">
        <v>44</v>
      </c>
      <c r="G152">
        <v>1</v>
      </c>
    </row>
    <row r="153" spans="1:7" x14ac:dyDescent="0.25">
      <c r="A153" t="s">
        <v>337</v>
      </c>
      <c r="B153" t="s">
        <v>8</v>
      </c>
      <c r="C153" t="s">
        <v>9</v>
      </c>
      <c r="D153" t="s">
        <v>178</v>
      </c>
      <c r="E153" t="s">
        <v>13</v>
      </c>
      <c r="F153">
        <v>0.1</v>
      </c>
      <c r="G153">
        <v>1</v>
      </c>
    </row>
    <row r="154" spans="1:7" x14ac:dyDescent="0.25">
      <c r="A154" t="s">
        <v>337</v>
      </c>
      <c r="B154" t="s">
        <v>8</v>
      </c>
      <c r="C154" t="s">
        <v>9</v>
      </c>
      <c r="D154" t="s">
        <v>179</v>
      </c>
      <c r="E154" t="s">
        <v>13</v>
      </c>
      <c r="F154">
        <v>2</v>
      </c>
      <c r="G154">
        <v>1</v>
      </c>
    </row>
    <row r="155" spans="1:7" x14ac:dyDescent="0.25">
      <c r="A155" t="s">
        <v>337</v>
      </c>
      <c r="B155" t="s">
        <v>8</v>
      </c>
      <c r="C155" t="s">
        <v>9</v>
      </c>
      <c r="D155" t="s">
        <v>180</v>
      </c>
      <c r="E155" t="s">
        <v>13</v>
      </c>
      <c r="F155">
        <v>2</v>
      </c>
      <c r="G155">
        <v>1</v>
      </c>
    </row>
    <row r="156" spans="1:7" x14ac:dyDescent="0.25">
      <c r="A156" t="s">
        <v>337</v>
      </c>
      <c r="B156" t="s">
        <v>8</v>
      </c>
      <c r="C156" t="s">
        <v>9</v>
      </c>
      <c r="D156" t="s">
        <v>9</v>
      </c>
      <c r="E156" t="s">
        <v>13</v>
      </c>
      <c r="F156">
        <v>97206</v>
      </c>
      <c r="G156">
        <v>2</v>
      </c>
    </row>
    <row r="157" spans="1:7" x14ac:dyDescent="0.25">
      <c r="A157" t="s">
        <v>337</v>
      </c>
      <c r="B157" t="s">
        <v>8</v>
      </c>
      <c r="C157" t="s">
        <v>9</v>
      </c>
      <c r="D157" t="s">
        <v>183</v>
      </c>
      <c r="E157" t="s">
        <v>13</v>
      </c>
      <c r="F157">
        <v>40</v>
      </c>
      <c r="G157">
        <v>1</v>
      </c>
    </row>
    <row r="158" spans="1:7" x14ac:dyDescent="0.25">
      <c r="A158" t="s">
        <v>337</v>
      </c>
      <c r="B158" t="s">
        <v>8</v>
      </c>
      <c r="C158" t="s">
        <v>9</v>
      </c>
      <c r="D158" t="s">
        <v>184</v>
      </c>
      <c r="E158" t="s">
        <v>13</v>
      </c>
      <c r="F158">
        <v>4</v>
      </c>
      <c r="G158">
        <v>1</v>
      </c>
    </row>
    <row r="159" spans="1:7" x14ac:dyDescent="0.25">
      <c r="A159" t="s">
        <v>337</v>
      </c>
      <c r="B159" t="s">
        <v>8</v>
      </c>
      <c r="C159" t="s">
        <v>9</v>
      </c>
      <c r="D159" t="s">
        <v>187</v>
      </c>
      <c r="E159" t="s">
        <v>13</v>
      </c>
      <c r="F159">
        <v>7</v>
      </c>
      <c r="G159">
        <v>1</v>
      </c>
    </row>
    <row r="160" spans="1:7" x14ac:dyDescent="0.25">
      <c r="A160" t="s">
        <v>337</v>
      </c>
      <c r="B160" t="s">
        <v>8</v>
      </c>
      <c r="C160" t="s">
        <v>9</v>
      </c>
      <c r="D160" t="s">
        <v>190</v>
      </c>
      <c r="E160" t="s">
        <v>13</v>
      </c>
      <c r="F160">
        <v>6</v>
      </c>
      <c r="G160">
        <v>1</v>
      </c>
    </row>
    <row r="161" spans="1:7" x14ac:dyDescent="0.25">
      <c r="A161" t="s">
        <v>337</v>
      </c>
      <c r="B161" t="s">
        <v>8</v>
      </c>
      <c r="C161" t="s">
        <v>9</v>
      </c>
      <c r="D161" t="s">
        <v>191</v>
      </c>
      <c r="E161" t="s">
        <v>13</v>
      </c>
      <c r="F161">
        <v>4</v>
      </c>
      <c r="G161">
        <v>1</v>
      </c>
    </row>
    <row r="162" spans="1:7" x14ac:dyDescent="0.25">
      <c r="A162" t="s">
        <v>337</v>
      </c>
      <c r="B162" t="s">
        <v>8</v>
      </c>
      <c r="C162" t="s">
        <v>9</v>
      </c>
      <c r="D162" t="s">
        <v>193</v>
      </c>
      <c r="E162" t="s">
        <v>13</v>
      </c>
      <c r="F162">
        <v>39</v>
      </c>
      <c r="G162">
        <v>1</v>
      </c>
    </row>
    <row r="163" spans="1:7" x14ac:dyDescent="0.25">
      <c r="A163" t="s">
        <v>337</v>
      </c>
      <c r="B163" t="s">
        <v>8</v>
      </c>
      <c r="C163" t="s">
        <v>9</v>
      </c>
      <c r="D163" t="s">
        <v>197</v>
      </c>
      <c r="E163" t="s">
        <v>13</v>
      </c>
      <c r="F163">
        <v>3</v>
      </c>
      <c r="G163">
        <v>1</v>
      </c>
    </row>
    <row r="164" spans="1:7" x14ac:dyDescent="0.25">
      <c r="A164" t="s">
        <v>337</v>
      </c>
      <c r="B164" t="s">
        <v>8</v>
      </c>
      <c r="C164" t="s">
        <v>9</v>
      </c>
      <c r="D164" t="s">
        <v>200</v>
      </c>
      <c r="E164" t="s">
        <v>13</v>
      </c>
      <c r="F164">
        <v>16</v>
      </c>
      <c r="G164">
        <v>1</v>
      </c>
    </row>
    <row r="165" spans="1:7" x14ac:dyDescent="0.25">
      <c r="A165" t="s">
        <v>337</v>
      </c>
      <c r="B165" t="s">
        <v>8</v>
      </c>
      <c r="C165" t="s">
        <v>9</v>
      </c>
      <c r="D165" t="s">
        <v>201</v>
      </c>
      <c r="E165" t="s">
        <v>13</v>
      </c>
      <c r="F165">
        <v>1</v>
      </c>
      <c r="G165">
        <v>1</v>
      </c>
    </row>
    <row r="166" spans="1:7" x14ac:dyDescent="0.25">
      <c r="A166" t="s">
        <v>337</v>
      </c>
      <c r="B166" t="s">
        <v>8</v>
      </c>
      <c r="C166" t="s">
        <v>9</v>
      </c>
      <c r="D166" t="s">
        <v>204</v>
      </c>
      <c r="E166" t="s">
        <v>13</v>
      </c>
      <c r="F166">
        <v>404</v>
      </c>
      <c r="G166">
        <v>2</v>
      </c>
    </row>
    <row r="167" spans="1:7" x14ac:dyDescent="0.25">
      <c r="A167" t="s">
        <v>337</v>
      </c>
      <c r="B167" t="s">
        <v>8</v>
      </c>
      <c r="C167" t="s">
        <v>9</v>
      </c>
      <c r="D167" t="s">
        <v>207</v>
      </c>
      <c r="E167" t="s">
        <v>13</v>
      </c>
      <c r="F167">
        <v>223</v>
      </c>
      <c r="G167">
        <v>1</v>
      </c>
    </row>
    <row r="168" spans="1:7" x14ac:dyDescent="0.25">
      <c r="A168" t="s">
        <v>337</v>
      </c>
      <c r="B168" t="s">
        <v>8</v>
      </c>
      <c r="C168" t="s">
        <v>9</v>
      </c>
      <c r="D168" t="s">
        <v>208</v>
      </c>
      <c r="E168" t="s">
        <v>13</v>
      </c>
      <c r="F168">
        <v>14</v>
      </c>
      <c r="G168">
        <v>1</v>
      </c>
    </row>
    <row r="169" spans="1:7" x14ac:dyDescent="0.25">
      <c r="A169" t="s">
        <v>337</v>
      </c>
      <c r="B169" t="s">
        <v>8</v>
      </c>
      <c r="C169" t="s">
        <v>9</v>
      </c>
      <c r="D169" t="s">
        <v>209</v>
      </c>
      <c r="E169" t="s">
        <v>13</v>
      </c>
      <c r="F169">
        <v>396</v>
      </c>
      <c r="G169">
        <v>2</v>
      </c>
    </row>
    <row r="170" spans="1:7" x14ac:dyDescent="0.25">
      <c r="A170" t="s">
        <v>337</v>
      </c>
      <c r="B170" t="s">
        <v>8</v>
      </c>
      <c r="C170" t="s">
        <v>9</v>
      </c>
      <c r="D170" t="s">
        <v>210</v>
      </c>
      <c r="E170" t="s">
        <v>13</v>
      </c>
      <c r="F170">
        <v>2.1</v>
      </c>
      <c r="G170">
        <v>1</v>
      </c>
    </row>
    <row r="171" spans="1:7" x14ac:dyDescent="0.25">
      <c r="A171" t="s">
        <v>337</v>
      </c>
      <c r="B171" t="s">
        <v>8</v>
      </c>
      <c r="C171" t="s">
        <v>9</v>
      </c>
      <c r="D171" t="s">
        <v>211</v>
      </c>
      <c r="E171" t="s">
        <v>13</v>
      </c>
      <c r="F171">
        <v>2</v>
      </c>
      <c r="G171">
        <v>1</v>
      </c>
    </row>
    <row r="172" spans="1:7" x14ac:dyDescent="0.25">
      <c r="A172" t="s">
        <v>337</v>
      </c>
      <c r="B172" t="s">
        <v>8</v>
      </c>
      <c r="C172" t="s">
        <v>9</v>
      </c>
      <c r="D172" t="s">
        <v>212</v>
      </c>
      <c r="E172" t="s">
        <v>13</v>
      </c>
      <c r="F172">
        <v>5</v>
      </c>
      <c r="G172">
        <v>1</v>
      </c>
    </row>
    <row r="173" spans="1:7" x14ac:dyDescent="0.25">
      <c r="A173" t="s">
        <v>337</v>
      </c>
      <c r="B173" t="s">
        <v>8</v>
      </c>
      <c r="C173" t="s">
        <v>9</v>
      </c>
      <c r="D173" t="s">
        <v>216</v>
      </c>
      <c r="E173" t="s">
        <v>13</v>
      </c>
      <c r="F173">
        <v>4</v>
      </c>
      <c r="G173">
        <v>1</v>
      </c>
    </row>
    <row r="174" spans="1:7" x14ac:dyDescent="0.25">
      <c r="A174" t="s">
        <v>337</v>
      </c>
      <c r="B174" t="s">
        <v>8</v>
      </c>
      <c r="C174" t="s">
        <v>9</v>
      </c>
      <c r="D174" t="s">
        <v>219</v>
      </c>
      <c r="E174" t="s">
        <v>13</v>
      </c>
      <c r="F174">
        <v>1</v>
      </c>
      <c r="G174">
        <v>1</v>
      </c>
    </row>
    <row r="175" spans="1:7" x14ac:dyDescent="0.25">
      <c r="A175" t="s">
        <v>337</v>
      </c>
      <c r="B175" t="s">
        <v>8</v>
      </c>
      <c r="C175" t="s">
        <v>9</v>
      </c>
      <c r="D175" t="s">
        <v>220</v>
      </c>
      <c r="E175" t="s">
        <v>13</v>
      </c>
      <c r="F175">
        <v>15</v>
      </c>
      <c r="G175">
        <v>2</v>
      </c>
    </row>
    <row r="176" spans="1:7" x14ac:dyDescent="0.25">
      <c r="A176" t="s">
        <v>337</v>
      </c>
      <c r="B176" t="s">
        <v>8</v>
      </c>
      <c r="C176" t="s">
        <v>9</v>
      </c>
      <c r="D176" t="s">
        <v>224</v>
      </c>
      <c r="E176" t="s">
        <v>13</v>
      </c>
      <c r="F176">
        <v>387</v>
      </c>
      <c r="G176">
        <v>1</v>
      </c>
    </row>
    <row r="177" spans="1:7" x14ac:dyDescent="0.25">
      <c r="A177" t="s">
        <v>337</v>
      </c>
      <c r="B177" t="s">
        <v>8</v>
      </c>
      <c r="C177" t="s">
        <v>9</v>
      </c>
      <c r="D177" t="s">
        <v>227</v>
      </c>
      <c r="E177" t="s">
        <v>13</v>
      </c>
      <c r="F177">
        <v>1859</v>
      </c>
      <c r="G177">
        <v>2</v>
      </c>
    </row>
    <row r="178" spans="1:7" x14ac:dyDescent="0.25">
      <c r="A178" t="s">
        <v>337</v>
      </c>
      <c r="B178" t="s">
        <v>8</v>
      </c>
      <c r="C178" t="s">
        <v>9</v>
      </c>
      <c r="D178" t="s">
        <v>228</v>
      </c>
      <c r="E178" t="s">
        <v>13</v>
      </c>
      <c r="F178">
        <v>42</v>
      </c>
      <c r="G178">
        <v>2</v>
      </c>
    </row>
    <row r="179" spans="1:7" x14ac:dyDescent="0.25">
      <c r="A179" t="s">
        <v>337</v>
      </c>
      <c r="B179" t="s">
        <v>8</v>
      </c>
      <c r="C179" t="s">
        <v>9</v>
      </c>
      <c r="D179" t="s">
        <v>229</v>
      </c>
      <c r="E179" t="s">
        <v>13</v>
      </c>
      <c r="F179">
        <v>8</v>
      </c>
      <c r="G179">
        <v>1</v>
      </c>
    </row>
    <row r="180" spans="1:7" x14ac:dyDescent="0.25">
      <c r="A180" t="s">
        <v>337</v>
      </c>
      <c r="B180" t="s">
        <v>8</v>
      </c>
      <c r="C180" t="s">
        <v>9</v>
      </c>
      <c r="D180" t="s">
        <v>230</v>
      </c>
      <c r="E180" t="s">
        <v>13</v>
      </c>
      <c r="F180">
        <v>1</v>
      </c>
      <c r="G180">
        <v>1</v>
      </c>
    </row>
    <row r="181" spans="1:7" x14ac:dyDescent="0.25">
      <c r="A181" t="s">
        <v>337</v>
      </c>
      <c r="B181" t="s">
        <v>8</v>
      </c>
      <c r="C181" t="s">
        <v>9</v>
      </c>
      <c r="D181" t="s">
        <v>231</v>
      </c>
      <c r="E181" t="s">
        <v>13</v>
      </c>
      <c r="F181">
        <v>4</v>
      </c>
      <c r="G181">
        <v>1</v>
      </c>
    </row>
    <row r="182" spans="1:7" x14ac:dyDescent="0.25">
      <c r="A182" t="s">
        <v>337</v>
      </c>
      <c r="B182" t="s">
        <v>8</v>
      </c>
      <c r="C182" t="s">
        <v>9</v>
      </c>
      <c r="D182" t="s">
        <v>234</v>
      </c>
      <c r="E182" t="s">
        <v>13</v>
      </c>
      <c r="F182">
        <v>9</v>
      </c>
      <c r="G182">
        <v>1</v>
      </c>
    </row>
    <row r="183" spans="1:7" x14ac:dyDescent="0.25">
      <c r="A183" t="s">
        <v>337</v>
      </c>
      <c r="B183" t="s">
        <v>8</v>
      </c>
      <c r="C183" t="s">
        <v>9</v>
      </c>
      <c r="D183" t="s">
        <v>236</v>
      </c>
      <c r="E183" t="s">
        <v>13</v>
      </c>
      <c r="F183">
        <v>35</v>
      </c>
      <c r="G183">
        <v>1</v>
      </c>
    </row>
    <row r="184" spans="1:7" x14ac:dyDescent="0.25">
      <c r="A184" t="s">
        <v>337</v>
      </c>
      <c r="B184" t="s">
        <v>8</v>
      </c>
      <c r="C184" t="s">
        <v>9</v>
      </c>
      <c r="D184" t="s">
        <v>237</v>
      </c>
      <c r="E184" t="s">
        <v>13</v>
      </c>
      <c r="F184">
        <v>5</v>
      </c>
      <c r="G184">
        <v>1</v>
      </c>
    </row>
    <row r="185" spans="1:7" x14ac:dyDescent="0.25">
      <c r="A185" t="s">
        <v>337</v>
      </c>
      <c r="B185" t="s">
        <v>8</v>
      </c>
      <c r="C185" t="s">
        <v>9</v>
      </c>
      <c r="D185" t="s">
        <v>240</v>
      </c>
      <c r="E185" t="s">
        <v>13</v>
      </c>
      <c r="F185">
        <v>0.1</v>
      </c>
      <c r="G185">
        <v>1</v>
      </c>
    </row>
    <row r="186" spans="1:7" x14ac:dyDescent="0.25">
      <c r="A186" t="s">
        <v>337</v>
      </c>
      <c r="B186" t="s">
        <v>8</v>
      </c>
      <c r="C186" t="s">
        <v>9</v>
      </c>
      <c r="D186" t="s">
        <v>374</v>
      </c>
      <c r="E186" t="s">
        <v>13</v>
      </c>
      <c r="F186">
        <v>1</v>
      </c>
      <c r="G186">
        <v>1</v>
      </c>
    </row>
    <row r="187" spans="1:7" x14ac:dyDescent="0.25">
      <c r="A187" t="s">
        <v>337</v>
      </c>
      <c r="B187" t="s">
        <v>8</v>
      </c>
      <c r="C187" t="s">
        <v>9</v>
      </c>
      <c r="D187" t="s">
        <v>244</v>
      </c>
      <c r="E187" t="s">
        <v>13</v>
      </c>
      <c r="F187">
        <v>13</v>
      </c>
      <c r="G187">
        <v>1</v>
      </c>
    </row>
    <row r="188" spans="1:7" x14ac:dyDescent="0.25">
      <c r="A188" t="s">
        <v>337</v>
      </c>
      <c r="B188" t="s">
        <v>8</v>
      </c>
      <c r="C188" t="s">
        <v>9</v>
      </c>
      <c r="D188" t="s">
        <v>248</v>
      </c>
      <c r="E188" t="s">
        <v>13</v>
      </c>
      <c r="F188">
        <v>13</v>
      </c>
      <c r="G188">
        <v>1</v>
      </c>
    </row>
    <row r="189" spans="1:7" x14ac:dyDescent="0.25">
      <c r="A189" t="s">
        <v>337</v>
      </c>
      <c r="B189" t="s">
        <v>8</v>
      </c>
      <c r="C189" t="s">
        <v>9</v>
      </c>
      <c r="D189" t="s">
        <v>250</v>
      </c>
      <c r="E189" t="s">
        <v>13</v>
      </c>
      <c r="F189">
        <v>16</v>
      </c>
      <c r="G189">
        <v>1</v>
      </c>
    </row>
    <row r="190" spans="1:7" x14ac:dyDescent="0.25">
      <c r="A190" t="s">
        <v>337</v>
      </c>
      <c r="B190" t="s">
        <v>8</v>
      </c>
      <c r="C190" t="s">
        <v>9</v>
      </c>
      <c r="D190" t="s">
        <v>251</v>
      </c>
      <c r="E190" t="s">
        <v>13</v>
      </c>
      <c r="F190">
        <v>2</v>
      </c>
      <c r="G190">
        <v>1</v>
      </c>
    </row>
    <row r="191" spans="1:7" x14ac:dyDescent="0.25">
      <c r="A191" t="s">
        <v>337</v>
      </c>
      <c r="B191" t="s">
        <v>8</v>
      </c>
      <c r="C191" t="s">
        <v>9</v>
      </c>
      <c r="D191" t="s">
        <v>377</v>
      </c>
      <c r="E191" t="s">
        <v>13</v>
      </c>
      <c r="F191">
        <v>1.6</v>
      </c>
      <c r="G191">
        <v>1</v>
      </c>
    </row>
    <row r="192" spans="1:7" x14ac:dyDescent="0.25">
      <c r="A192" t="s">
        <v>337</v>
      </c>
      <c r="B192" t="s">
        <v>8</v>
      </c>
      <c r="C192" t="s">
        <v>9</v>
      </c>
      <c r="D192" t="s">
        <v>254</v>
      </c>
      <c r="E192" t="s">
        <v>13</v>
      </c>
      <c r="F192">
        <v>1</v>
      </c>
      <c r="G192">
        <v>1</v>
      </c>
    </row>
    <row r="193" spans="1:7" x14ac:dyDescent="0.25">
      <c r="A193" t="s">
        <v>337</v>
      </c>
      <c r="B193" t="s">
        <v>8</v>
      </c>
      <c r="C193" t="s">
        <v>9</v>
      </c>
      <c r="D193" t="s">
        <v>256</v>
      </c>
      <c r="E193" t="s">
        <v>13</v>
      </c>
      <c r="F193">
        <v>5</v>
      </c>
      <c r="G193">
        <v>1</v>
      </c>
    </row>
    <row r="194" spans="1:7" x14ac:dyDescent="0.25">
      <c r="A194" t="s">
        <v>337</v>
      </c>
      <c r="B194" t="s">
        <v>8</v>
      </c>
      <c r="C194" t="s">
        <v>9</v>
      </c>
      <c r="D194" t="s">
        <v>258</v>
      </c>
      <c r="E194" t="s">
        <v>13</v>
      </c>
      <c r="F194">
        <v>2040</v>
      </c>
      <c r="G194">
        <v>2</v>
      </c>
    </row>
    <row r="195" spans="1:7" x14ac:dyDescent="0.25">
      <c r="A195" t="s">
        <v>337</v>
      </c>
      <c r="B195" t="s">
        <v>8</v>
      </c>
      <c r="C195" t="s">
        <v>9</v>
      </c>
      <c r="D195" t="s">
        <v>260</v>
      </c>
      <c r="E195" t="s">
        <v>13</v>
      </c>
      <c r="F195">
        <v>2.5</v>
      </c>
      <c r="G195">
        <v>1</v>
      </c>
    </row>
    <row r="196" spans="1:7" x14ac:dyDescent="0.25">
      <c r="A196" t="s">
        <v>337</v>
      </c>
      <c r="B196" t="s">
        <v>8</v>
      </c>
      <c r="C196" t="s">
        <v>9</v>
      </c>
      <c r="D196" t="s">
        <v>261</v>
      </c>
      <c r="E196" t="s">
        <v>13</v>
      </c>
      <c r="F196">
        <v>2</v>
      </c>
      <c r="G196">
        <v>1</v>
      </c>
    </row>
    <row r="197" spans="1:7" x14ac:dyDescent="0.25">
      <c r="A197" t="s">
        <v>337</v>
      </c>
      <c r="B197" t="s">
        <v>8</v>
      </c>
      <c r="C197" t="s">
        <v>9</v>
      </c>
      <c r="D197" t="s">
        <v>262</v>
      </c>
      <c r="E197" t="s">
        <v>13</v>
      </c>
      <c r="F197">
        <v>58</v>
      </c>
      <c r="G197">
        <v>1</v>
      </c>
    </row>
    <row r="198" spans="1:7" x14ac:dyDescent="0.25">
      <c r="A198" t="s">
        <v>337</v>
      </c>
      <c r="B198" t="s">
        <v>8</v>
      </c>
      <c r="C198" t="s">
        <v>9</v>
      </c>
      <c r="D198" t="s">
        <v>267</v>
      </c>
      <c r="E198" t="s">
        <v>13</v>
      </c>
      <c r="F198">
        <v>0.2</v>
      </c>
      <c r="G198">
        <v>1</v>
      </c>
    </row>
    <row r="199" spans="1:7" x14ac:dyDescent="0.25">
      <c r="A199" t="s">
        <v>337</v>
      </c>
      <c r="B199" t="s">
        <v>8</v>
      </c>
      <c r="C199" t="s">
        <v>9</v>
      </c>
      <c r="D199" t="s">
        <v>270</v>
      </c>
      <c r="E199" t="s">
        <v>13</v>
      </c>
      <c r="F199">
        <v>1.2</v>
      </c>
      <c r="G199">
        <v>1</v>
      </c>
    </row>
    <row r="200" spans="1:7" x14ac:dyDescent="0.25">
      <c r="A200" t="s">
        <v>337</v>
      </c>
      <c r="B200" t="s">
        <v>8</v>
      </c>
      <c r="C200" t="s">
        <v>9</v>
      </c>
      <c r="D200" t="s">
        <v>379</v>
      </c>
      <c r="E200" t="s">
        <v>13</v>
      </c>
      <c r="F200">
        <v>0.5</v>
      </c>
      <c r="G200">
        <v>1</v>
      </c>
    </row>
    <row r="201" spans="1:7" x14ac:dyDescent="0.25">
      <c r="A201" t="s">
        <v>337</v>
      </c>
      <c r="B201" t="s">
        <v>8</v>
      </c>
      <c r="C201" t="s">
        <v>9</v>
      </c>
      <c r="D201" t="s">
        <v>273</v>
      </c>
      <c r="E201" t="s">
        <v>13</v>
      </c>
      <c r="F201">
        <v>10</v>
      </c>
      <c r="G201">
        <v>1</v>
      </c>
    </row>
    <row r="202" spans="1:7" x14ac:dyDescent="0.25">
      <c r="A202" t="s">
        <v>380</v>
      </c>
      <c r="B202" t="s">
        <v>8</v>
      </c>
      <c r="C202" t="s">
        <v>9</v>
      </c>
      <c r="D202" t="s">
        <v>30</v>
      </c>
      <c r="E202" t="s">
        <v>13</v>
      </c>
      <c r="F202">
        <v>18</v>
      </c>
      <c r="G202">
        <v>1</v>
      </c>
    </row>
    <row r="203" spans="1:7" x14ac:dyDescent="0.25">
      <c r="A203" t="s">
        <v>380</v>
      </c>
      <c r="B203" t="s">
        <v>8</v>
      </c>
      <c r="C203" t="s">
        <v>9</v>
      </c>
      <c r="D203" t="s">
        <v>41</v>
      </c>
      <c r="E203" t="s">
        <v>13</v>
      </c>
      <c r="F203">
        <v>1</v>
      </c>
      <c r="G203">
        <v>1</v>
      </c>
    </row>
    <row r="204" spans="1:7" x14ac:dyDescent="0.25">
      <c r="A204" t="s">
        <v>380</v>
      </c>
      <c r="B204" t="s">
        <v>8</v>
      </c>
      <c r="C204" t="s">
        <v>9</v>
      </c>
      <c r="D204" t="s">
        <v>385</v>
      </c>
      <c r="E204" t="s">
        <v>13</v>
      </c>
      <c r="F204">
        <v>2</v>
      </c>
      <c r="G204">
        <v>1</v>
      </c>
    </row>
    <row r="205" spans="1:7" x14ac:dyDescent="0.25">
      <c r="A205" t="s">
        <v>380</v>
      </c>
      <c r="B205" t="s">
        <v>8</v>
      </c>
      <c r="C205" t="s">
        <v>9</v>
      </c>
      <c r="D205" t="s">
        <v>54</v>
      </c>
      <c r="E205" t="s">
        <v>13</v>
      </c>
      <c r="F205">
        <v>6</v>
      </c>
      <c r="G205">
        <v>1</v>
      </c>
    </row>
    <row r="206" spans="1:7" x14ac:dyDescent="0.25">
      <c r="A206" t="s">
        <v>380</v>
      </c>
      <c r="B206" t="s">
        <v>8</v>
      </c>
      <c r="C206" t="s">
        <v>9</v>
      </c>
      <c r="D206" t="s">
        <v>61</v>
      </c>
      <c r="E206" t="s">
        <v>13</v>
      </c>
      <c r="F206">
        <v>1</v>
      </c>
      <c r="G206">
        <v>1</v>
      </c>
    </row>
    <row r="207" spans="1:7" x14ac:dyDescent="0.25">
      <c r="A207" t="s">
        <v>380</v>
      </c>
      <c r="B207" t="s">
        <v>8</v>
      </c>
      <c r="C207" t="s">
        <v>9</v>
      </c>
      <c r="D207" t="s">
        <v>64</v>
      </c>
      <c r="E207" t="s">
        <v>13</v>
      </c>
      <c r="F207">
        <v>2</v>
      </c>
      <c r="G207">
        <v>1</v>
      </c>
    </row>
    <row r="208" spans="1:7" x14ac:dyDescent="0.25">
      <c r="A208" t="s">
        <v>380</v>
      </c>
      <c r="B208" t="s">
        <v>8</v>
      </c>
      <c r="C208" t="s">
        <v>9</v>
      </c>
      <c r="D208" t="s">
        <v>96</v>
      </c>
      <c r="E208" t="s">
        <v>13</v>
      </c>
      <c r="F208">
        <v>299</v>
      </c>
      <c r="G208">
        <v>1</v>
      </c>
    </row>
    <row r="209" spans="1:7" x14ac:dyDescent="0.25">
      <c r="A209" t="s">
        <v>380</v>
      </c>
      <c r="B209" t="s">
        <v>8</v>
      </c>
      <c r="C209" t="s">
        <v>9</v>
      </c>
      <c r="D209" t="s">
        <v>108</v>
      </c>
      <c r="E209" t="s">
        <v>13</v>
      </c>
      <c r="F209">
        <v>270</v>
      </c>
      <c r="G209">
        <v>1</v>
      </c>
    </row>
    <row r="210" spans="1:7" x14ac:dyDescent="0.25">
      <c r="A210" t="s">
        <v>380</v>
      </c>
      <c r="B210" t="s">
        <v>8</v>
      </c>
      <c r="C210" t="s">
        <v>9</v>
      </c>
      <c r="D210" t="s">
        <v>124</v>
      </c>
      <c r="E210" t="s">
        <v>13</v>
      </c>
      <c r="F210">
        <v>40</v>
      </c>
      <c r="G210">
        <v>1</v>
      </c>
    </row>
    <row r="211" spans="1:7" x14ac:dyDescent="0.25">
      <c r="A211" t="s">
        <v>380</v>
      </c>
      <c r="B211" t="s">
        <v>8</v>
      </c>
      <c r="C211" t="s">
        <v>9</v>
      </c>
      <c r="D211" t="s">
        <v>127</v>
      </c>
      <c r="E211" t="s">
        <v>13</v>
      </c>
      <c r="F211">
        <v>6</v>
      </c>
      <c r="G211">
        <v>1</v>
      </c>
    </row>
    <row r="212" spans="1:7" x14ac:dyDescent="0.25">
      <c r="A212" t="s">
        <v>380</v>
      </c>
      <c r="B212" t="s">
        <v>8</v>
      </c>
      <c r="C212" t="s">
        <v>9</v>
      </c>
      <c r="D212" t="s">
        <v>130</v>
      </c>
      <c r="E212" t="s">
        <v>13</v>
      </c>
      <c r="F212">
        <v>310</v>
      </c>
      <c r="G212">
        <v>1</v>
      </c>
    </row>
    <row r="213" spans="1:7" x14ac:dyDescent="0.25">
      <c r="A213" t="s">
        <v>380</v>
      </c>
      <c r="B213" t="s">
        <v>8</v>
      </c>
      <c r="C213" t="s">
        <v>9</v>
      </c>
      <c r="D213" t="s">
        <v>132</v>
      </c>
      <c r="E213" t="s">
        <v>13</v>
      </c>
      <c r="F213">
        <v>146</v>
      </c>
      <c r="G213">
        <v>1</v>
      </c>
    </row>
    <row r="214" spans="1:7" x14ac:dyDescent="0.25">
      <c r="A214" t="s">
        <v>380</v>
      </c>
      <c r="B214" t="s">
        <v>8</v>
      </c>
      <c r="C214" t="s">
        <v>9</v>
      </c>
      <c r="D214" t="s">
        <v>142</v>
      </c>
      <c r="E214" t="s">
        <v>13</v>
      </c>
      <c r="F214">
        <v>71</v>
      </c>
      <c r="G214">
        <v>1</v>
      </c>
    </row>
    <row r="215" spans="1:7" x14ac:dyDescent="0.25">
      <c r="A215" t="s">
        <v>380</v>
      </c>
      <c r="B215" t="s">
        <v>8</v>
      </c>
      <c r="C215" t="s">
        <v>9</v>
      </c>
      <c r="D215" t="s">
        <v>146</v>
      </c>
      <c r="E215" t="s">
        <v>13</v>
      </c>
      <c r="F215">
        <v>31</v>
      </c>
      <c r="G215">
        <v>1</v>
      </c>
    </row>
    <row r="216" spans="1:7" x14ac:dyDescent="0.25">
      <c r="A216" t="s">
        <v>380</v>
      </c>
      <c r="B216" t="s">
        <v>8</v>
      </c>
      <c r="C216" t="s">
        <v>9</v>
      </c>
      <c r="D216" t="s">
        <v>152</v>
      </c>
      <c r="E216" t="s">
        <v>13</v>
      </c>
      <c r="F216">
        <v>11</v>
      </c>
      <c r="G216">
        <v>1</v>
      </c>
    </row>
    <row r="217" spans="1:7" x14ac:dyDescent="0.25">
      <c r="A217" t="s">
        <v>380</v>
      </c>
      <c r="B217" t="s">
        <v>8</v>
      </c>
      <c r="C217" t="s">
        <v>9</v>
      </c>
      <c r="D217" t="s">
        <v>9</v>
      </c>
      <c r="E217" t="s">
        <v>13</v>
      </c>
      <c r="F217">
        <v>2886</v>
      </c>
      <c r="G217">
        <v>1</v>
      </c>
    </row>
    <row r="218" spans="1:7" x14ac:dyDescent="0.25">
      <c r="A218" t="s">
        <v>380</v>
      </c>
      <c r="B218" t="s">
        <v>8</v>
      </c>
      <c r="C218" t="s">
        <v>9</v>
      </c>
      <c r="D218" t="s">
        <v>183</v>
      </c>
      <c r="E218" t="s">
        <v>13</v>
      </c>
      <c r="F218">
        <v>20</v>
      </c>
      <c r="G218">
        <v>1</v>
      </c>
    </row>
    <row r="219" spans="1:7" x14ac:dyDescent="0.25">
      <c r="A219" t="s">
        <v>380</v>
      </c>
      <c r="B219" t="s">
        <v>8</v>
      </c>
      <c r="C219" t="s">
        <v>9</v>
      </c>
      <c r="D219" t="s">
        <v>198</v>
      </c>
      <c r="E219" t="s">
        <v>13</v>
      </c>
      <c r="F219">
        <v>10</v>
      </c>
      <c r="G219">
        <v>1</v>
      </c>
    </row>
    <row r="220" spans="1:7" x14ac:dyDescent="0.25">
      <c r="A220" t="s">
        <v>380</v>
      </c>
      <c r="B220" t="s">
        <v>8</v>
      </c>
      <c r="C220" t="s">
        <v>9</v>
      </c>
      <c r="D220" t="s">
        <v>201</v>
      </c>
      <c r="E220" t="s">
        <v>13</v>
      </c>
      <c r="F220">
        <v>2</v>
      </c>
      <c r="G220">
        <v>1</v>
      </c>
    </row>
    <row r="221" spans="1:7" x14ac:dyDescent="0.25">
      <c r="A221" t="s">
        <v>380</v>
      </c>
      <c r="B221" t="s">
        <v>8</v>
      </c>
      <c r="C221" t="s">
        <v>9</v>
      </c>
      <c r="D221" t="s">
        <v>204</v>
      </c>
      <c r="E221" t="s">
        <v>13</v>
      </c>
      <c r="F221">
        <v>135</v>
      </c>
      <c r="G221">
        <v>1</v>
      </c>
    </row>
    <row r="222" spans="1:7" x14ac:dyDescent="0.25">
      <c r="A222" t="s">
        <v>380</v>
      </c>
      <c r="B222" t="s">
        <v>8</v>
      </c>
      <c r="C222" t="s">
        <v>9</v>
      </c>
      <c r="D222" t="s">
        <v>207</v>
      </c>
      <c r="E222" t="s">
        <v>13</v>
      </c>
      <c r="F222">
        <v>115</v>
      </c>
      <c r="G222">
        <v>1</v>
      </c>
    </row>
    <row r="223" spans="1:7" x14ac:dyDescent="0.25">
      <c r="A223" t="s">
        <v>380</v>
      </c>
      <c r="B223" t="s">
        <v>8</v>
      </c>
      <c r="C223" t="s">
        <v>9</v>
      </c>
      <c r="D223" t="s">
        <v>208</v>
      </c>
      <c r="E223" t="s">
        <v>13</v>
      </c>
      <c r="F223">
        <v>40</v>
      </c>
      <c r="G223">
        <v>1</v>
      </c>
    </row>
    <row r="224" spans="1:7" x14ac:dyDescent="0.25">
      <c r="A224" t="s">
        <v>380</v>
      </c>
      <c r="B224" t="s">
        <v>8</v>
      </c>
      <c r="C224" t="s">
        <v>9</v>
      </c>
      <c r="D224" t="s">
        <v>209</v>
      </c>
      <c r="E224" t="s">
        <v>13</v>
      </c>
      <c r="F224">
        <v>210</v>
      </c>
      <c r="G224">
        <v>1</v>
      </c>
    </row>
    <row r="225" spans="1:7" x14ac:dyDescent="0.25">
      <c r="A225" t="s">
        <v>380</v>
      </c>
      <c r="B225" t="s">
        <v>8</v>
      </c>
      <c r="C225" t="s">
        <v>9</v>
      </c>
      <c r="D225" t="s">
        <v>219</v>
      </c>
      <c r="E225" t="s">
        <v>13</v>
      </c>
      <c r="F225">
        <v>40</v>
      </c>
      <c r="G225">
        <v>1</v>
      </c>
    </row>
    <row r="226" spans="1:7" x14ac:dyDescent="0.25">
      <c r="A226" t="s">
        <v>380</v>
      </c>
      <c r="B226" t="s">
        <v>8</v>
      </c>
      <c r="C226" t="s">
        <v>9</v>
      </c>
      <c r="D226" t="s">
        <v>224</v>
      </c>
      <c r="E226" t="s">
        <v>13</v>
      </c>
      <c r="F226">
        <v>263</v>
      </c>
      <c r="G226">
        <v>2</v>
      </c>
    </row>
    <row r="227" spans="1:7" x14ac:dyDescent="0.25">
      <c r="A227" t="s">
        <v>380</v>
      </c>
      <c r="B227" t="s">
        <v>8</v>
      </c>
      <c r="C227" t="s">
        <v>9</v>
      </c>
      <c r="D227" t="s">
        <v>227</v>
      </c>
      <c r="E227" t="s">
        <v>13</v>
      </c>
      <c r="F227">
        <v>1129</v>
      </c>
      <c r="G227">
        <v>1</v>
      </c>
    </row>
    <row r="228" spans="1:7" x14ac:dyDescent="0.25">
      <c r="A228" t="s">
        <v>380</v>
      </c>
      <c r="B228" t="s">
        <v>8</v>
      </c>
      <c r="C228" t="s">
        <v>9</v>
      </c>
      <c r="D228" t="s">
        <v>228</v>
      </c>
      <c r="E228" t="s">
        <v>13</v>
      </c>
      <c r="F228">
        <v>38</v>
      </c>
      <c r="G228">
        <v>1</v>
      </c>
    </row>
    <row r="229" spans="1:7" x14ac:dyDescent="0.25">
      <c r="A229" t="s">
        <v>380</v>
      </c>
      <c r="B229" t="s">
        <v>8</v>
      </c>
      <c r="C229" t="s">
        <v>9</v>
      </c>
      <c r="D229" t="s">
        <v>230</v>
      </c>
      <c r="E229" t="s">
        <v>13</v>
      </c>
      <c r="F229">
        <v>10</v>
      </c>
      <c r="G229">
        <v>1</v>
      </c>
    </row>
    <row r="230" spans="1:7" x14ac:dyDescent="0.25">
      <c r="A230" t="s">
        <v>380</v>
      </c>
      <c r="B230" t="s">
        <v>8</v>
      </c>
      <c r="C230" t="s">
        <v>9</v>
      </c>
      <c r="D230" t="s">
        <v>234</v>
      </c>
      <c r="E230" t="s">
        <v>13</v>
      </c>
      <c r="F230">
        <v>3</v>
      </c>
      <c r="G230">
        <v>1</v>
      </c>
    </row>
    <row r="231" spans="1:7" x14ac:dyDescent="0.25">
      <c r="A231" t="s">
        <v>380</v>
      </c>
      <c r="B231" t="s">
        <v>8</v>
      </c>
      <c r="C231" t="s">
        <v>9</v>
      </c>
      <c r="D231" t="s">
        <v>238</v>
      </c>
      <c r="E231" t="s">
        <v>13</v>
      </c>
      <c r="F231">
        <v>1</v>
      </c>
      <c r="G231">
        <v>1</v>
      </c>
    </row>
    <row r="232" spans="1:7" x14ac:dyDescent="0.25">
      <c r="A232" t="s">
        <v>380</v>
      </c>
      <c r="B232" t="s">
        <v>8</v>
      </c>
      <c r="C232" t="s">
        <v>9</v>
      </c>
      <c r="D232" t="s">
        <v>244</v>
      </c>
      <c r="E232" t="s">
        <v>13</v>
      </c>
      <c r="F232">
        <v>2</v>
      </c>
      <c r="G232">
        <v>1</v>
      </c>
    </row>
    <row r="233" spans="1:7" x14ac:dyDescent="0.25">
      <c r="A233" t="s">
        <v>380</v>
      </c>
      <c r="B233" t="s">
        <v>8</v>
      </c>
      <c r="C233" t="s">
        <v>9</v>
      </c>
      <c r="D233" t="s">
        <v>249</v>
      </c>
      <c r="E233" t="s">
        <v>13</v>
      </c>
      <c r="F233">
        <v>2</v>
      </c>
      <c r="G233">
        <v>1</v>
      </c>
    </row>
    <row r="234" spans="1:7" x14ac:dyDescent="0.25">
      <c r="A234" t="s">
        <v>380</v>
      </c>
      <c r="B234" t="s">
        <v>8</v>
      </c>
      <c r="C234" t="s">
        <v>9</v>
      </c>
      <c r="D234" t="s">
        <v>250</v>
      </c>
      <c r="E234" t="s">
        <v>13</v>
      </c>
      <c r="F234">
        <v>9</v>
      </c>
      <c r="G234">
        <v>1</v>
      </c>
    </row>
    <row r="235" spans="1:7" x14ac:dyDescent="0.25">
      <c r="A235" t="s">
        <v>380</v>
      </c>
      <c r="B235" t="s">
        <v>8</v>
      </c>
      <c r="C235" t="s">
        <v>9</v>
      </c>
      <c r="D235" t="s">
        <v>253</v>
      </c>
      <c r="E235" t="s">
        <v>13</v>
      </c>
      <c r="F235">
        <v>2</v>
      </c>
      <c r="G235">
        <v>1</v>
      </c>
    </row>
    <row r="236" spans="1:7" x14ac:dyDescent="0.25">
      <c r="A236" t="s">
        <v>380</v>
      </c>
      <c r="B236" t="s">
        <v>8</v>
      </c>
      <c r="C236" t="s">
        <v>9</v>
      </c>
      <c r="D236" t="s">
        <v>258</v>
      </c>
      <c r="E236" t="s">
        <v>13</v>
      </c>
      <c r="F236">
        <v>1537</v>
      </c>
      <c r="G236">
        <v>1</v>
      </c>
    </row>
    <row r="237" spans="1:7" x14ac:dyDescent="0.25">
      <c r="A237" t="s">
        <v>380</v>
      </c>
      <c r="B237" t="s">
        <v>8</v>
      </c>
      <c r="C237" t="s">
        <v>9</v>
      </c>
      <c r="D237" t="s">
        <v>261</v>
      </c>
      <c r="E237" t="s">
        <v>13</v>
      </c>
      <c r="F237">
        <v>1</v>
      </c>
      <c r="G237">
        <v>1</v>
      </c>
    </row>
    <row r="238" spans="1:7" x14ac:dyDescent="0.25">
      <c r="A238" t="s">
        <v>380</v>
      </c>
      <c r="B238" t="s">
        <v>8</v>
      </c>
      <c r="C238" t="s">
        <v>9</v>
      </c>
      <c r="D238" t="s">
        <v>262</v>
      </c>
      <c r="E238" t="s">
        <v>13</v>
      </c>
      <c r="F238">
        <v>5</v>
      </c>
      <c r="G238">
        <v>1</v>
      </c>
    </row>
    <row r="239" spans="1:7" x14ac:dyDescent="0.25">
      <c r="A239" t="s">
        <v>419</v>
      </c>
      <c r="B239" t="s">
        <v>8</v>
      </c>
      <c r="C239" t="s">
        <v>9</v>
      </c>
      <c r="D239" t="s">
        <v>14</v>
      </c>
      <c r="E239" t="s">
        <v>13</v>
      </c>
      <c r="F239">
        <v>5</v>
      </c>
      <c r="G239">
        <v>1</v>
      </c>
    </row>
    <row r="240" spans="1:7" x14ac:dyDescent="0.25">
      <c r="A240" t="s">
        <v>419</v>
      </c>
      <c r="B240" t="s">
        <v>8</v>
      </c>
      <c r="C240" t="s">
        <v>9</v>
      </c>
      <c r="D240" t="s">
        <v>22</v>
      </c>
      <c r="E240" t="s">
        <v>13</v>
      </c>
      <c r="F240">
        <v>10</v>
      </c>
      <c r="G240">
        <v>1</v>
      </c>
    </row>
    <row r="241" spans="1:7" x14ac:dyDescent="0.25">
      <c r="A241" t="s">
        <v>419</v>
      </c>
      <c r="B241" t="s">
        <v>8</v>
      </c>
      <c r="C241" t="s">
        <v>9</v>
      </c>
      <c r="D241" t="s">
        <v>424</v>
      </c>
      <c r="E241" t="s">
        <v>13</v>
      </c>
      <c r="F241">
        <v>1</v>
      </c>
      <c r="G241">
        <v>1</v>
      </c>
    </row>
    <row r="242" spans="1:7" x14ac:dyDescent="0.25">
      <c r="A242" t="s">
        <v>419</v>
      </c>
      <c r="B242" t="s">
        <v>8</v>
      </c>
      <c r="C242" t="s">
        <v>9</v>
      </c>
      <c r="D242" t="s">
        <v>30</v>
      </c>
      <c r="E242" t="s">
        <v>13</v>
      </c>
      <c r="F242">
        <v>35</v>
      </c>
      <c r="G242">
        <v>2</v>
      </c>
    </row>
    <row r="243" spans="1:7" x14ac:dyDescent="0.25">
      <c r="A243" t="s">
        <v>419</v>
      </c>
      <c r="B243" t="s">
        <v>8</v>
      </c>
      <c r="C243" t="s">
        <v>9</v>
      </c>
      <c r="D243" t="s">
        <v>38</v>
      </c>
      <c r="E243" t="s">
        <v>13</v>
      </c>
      <c r="F243">
        <v>7</v>
      </c>
      <c r="G243">
        <v>1</v>
      </c>
    </row>
    <row r="244" spans="1:7" x14ac:dyDescent="0.25">
      <c r="A244" t="s">
        <v>419</v>
      </c>
      <c r="B244" t="s">
        <v>8</v>
      </c>
      <c r="C244" t="s">
        <v>9</v>
      </c>
      <c r="D244" t="s">
        <v>42</v>
      </c>
      <c r="E244" t="s">
        <v>13</v>
      </c>
      <c r="F244">
        <v>15</v>
      </c>
      <c r="G244">
        <v>1</v>
      </c>
    </row>
    <row r="245" spans="1:7" x14ac:dyDescent="0.25">
      <c r="A245" t="s">
        <v>419</v>
      </c>
      <c r="B245" t="s">
        <v>8</v>
      </c>
      <c r="C245" t="s">
        <v>9</v>
      </c>
      <c r="D245" t="s">
        <v>43</v>
      </c>
      <c r="E245" t="s">
        <v>13</v>
      </c>
      <c r="F245">
        <v>640</v>
      </c>
      <c r="G245">
        <v>2</v>
      </c>
    </row>
    <row r="246" spans="1:7" x14ac:dyDescent="0.25">
      <c r="A246" t="s">
        <v>419</v>
      </c>
      <c r="B246" t="s">
        <v>8</v>
      </c>
      <c r="C246" t="s">
        <v>9</v>
      </c>
      <c r="D246" t="s">
        <v>48</v>
      </c>
      <c r="E246" t="s">
        <v>13</v>
      </c>
      <c r="F246">
        <v>34</v>
      </c>
      <c r="G246">
        <v>1</v>
      </c>
    </row>
    <row r="247" spans="1:7" x14ac:dyDescent="0.25">
      <c r="A247" t="s">
        <v>419</v>
      </c>
      <c r="B247" t="s">
        <v>8</v>
      </c>
      <c r="C247" t="s">
        <v>9</v>
      </c>
      <c r="D247" t="s">
        <v>282</v>
      </c>
      <c r="E247" t="s">
        <v>13</v>
      </c>
      <c r="F247">
        <v>3</v>
      </c>
      <c r="G247">
        <v>1</v>
      </c>
    </row>
    <row r="248" spans="1:7" x14ac:dyDescent="0.25">
      <c r="A248" t="s">
        <v>419</v>
      </c>
      <c r="B248" t="s">
        <v>8</v>
      </c>
      <c r="C248" t="s">
        <v>9</v>
      </c>
      <c r="D248" t="s">
        <v>54</v>
      </c>
      <c r="E248" t="s">
        <v>13</v>
      </c>
      <c r="F248">
        <v>12</v>
      </c>
      <c r="G248">
        <v>1</v>
      </c>
    </row>
    <row r="249" spans="1:7" x14ac:dyDescent="0.25">
      <c r="A249" t="s">
        <v>419</v>
      </c>
      <c r="B249" t="s">
        <v>8</v>
      </c>
      <c r="C249" t="s">
        <v>9</v>
      </c>
      <c r="D249" t="s">
        <v>61</v>
      </c>
      <c r="E249" t="s">
        <v>13</v>
      </c>
      <c r="F249">
        <v>16</v>
      </c>
      <c r="G249">
        <v>2</v>
      </c>
    </row>
    <row r="250" spans="1:7" x14ac:dyDescent="0.25">
      <c r="A250" t="s">
        <v>419</v>
      </c>
      <c r="B250" t="s">
        <v>8</v>
      </c>
      <c r="C250" t="s">
        <v>9</v>
      </c>
      <c r="D250" t="s">
        <v>289</v>
      </c>
      <c r="E250" t="s">
        <v>13</v>
      </c>
      <c r="F250">
        <v>6</v>
      </c>
      <c r="G250">
        <v>1</v>
      </c>
    </row>
    <row r="251" spans="1:7" x14ac:dyDescent="0.25">
      <c r="A251" t="s">
        <v>419</v>
      </c>
      <c r="B251" t="s">
        <v>8</v>
      </c>
      <c r="C251" t="s">
        <v>9</v>
      </c>
      <c r="D251" t="s">
        <v>82</v>
      </c>
      <c r="E251" t="s">
        <v>13</v>
      </c>
      <c r="F251">
        <v>40</v>
      </c>
      <c r="G251">
        <v>1</v>
      </c>
    </row>
    <row r="252" spans="1:7" x14ac:dyDescent="0.25">
      <c r="A252" t="s">
        <v>419</v>
      </c>
      <c r="B252" t="s">
        <v>8</v>
      </c>
      <c r="C252" t="s">
        <v>9</v>
      </c>
      <c r="D252" t="s">
        <v>89</v>
      </c>
      <c r="E252" t="s">
        <v>13</v>
      </c>
      <c r="F252">
        <v>60</v>
      </c>
      <c r="G252">
        <v>1</v>
      </c>
    </row>
    <row r="253" spans="1:7" x14ac:dyDescent="0.25">
      <c r="A253" t="s">
        <v>419</v>
      </c>
      <c r="B253" t="s">
        <v>8</v>
      </c>
      <c r="C253" t="s">
        <v>9</v>
      </c>
      <c r="D253" t="s">
        <v>90</v>
      </c>
      <c r="E253" t="s">
        <v>13</v>
      </c>
      <c r="F253">
        <v>2</v>
      </c>
      <c r="G253">
        <v>1</v>
      </c>
    </row>
    <row r="254" spans="1:7" x14ac:dyDescent="0.25">
      <c r="A254" t="s">
        <v>419</v>
      </c>
      <c r="B254" t="s">
        <v>8</v>
      </c>
      <c r="C254" t="s">
        <v>9</v>
      </c>
      <c r="D254" t="s">
        <v>95</v>
      </c>
      <c r="E254" t="s">
        <v>13</v>
      </c>
      <c r="F254">
        <v>1</v>
      </c>
      <c r="G254">
        <v>1</v>
      </c>
    </row>
    <row r="255" spans="1:7" x14ac:dyDescent="0.25">
      <c r="A255" t="s">
        <v>419</v>
      </c>
      <c r="B255" t="s">
        <v>8</v>
      </c>
      <c r="C255" t="s">
        <v>9</v>
      </c>
      <c r="D255" t="s">
        <v>100</v>
      </c>
      <c r="E255" t="s">
        <v>13</v>
      </c>
      <c r="F255">
        <v>60</v>
      </c>
      <c r="G255">
        <v>1</v>
      </c>
    </row>
    <row r="256" spans="1:7" x14ac:dyDescent="0.25">
      <c r="A256" t="s">
        <v>419</v>
      </c>
      <c r="B256" t="s">
        <v>8</v>
      </c>
      <c r="C256" t="s">
        <v>9</v>
      </c>
      <c r="D256" t="s">
        <v>104</v>
      </c>
      <c r="E256" t="s">
        <v>13</v>
      </c>
      <c r="F256">
        <v>7</v>
      </c>
      <c r="G256">
        <v>1</v>
      </c>
    </row>
    <row r="257" spans="1:7" x14ac:dyDescent="0.25">
      <c r="A257" t="s">
        <v>419</v>
      </c>
      <c r="B257" t="s">
        <v>8</v>
      </c>
      <c r="C257" t="s">
        <v>9</v>
      </c>
      <c r="D257" t="s">
        <v>105</v>
      </c>
      <c r="E257" t="s">
        <v>13</v>
      </c>
      <c r="F257">
        <v>2</v>
      </c>
      <c r="G257">
        <v>1</v>
      </c>
    </row>
    <row r="258" spans="1:7" x14ac:dyDescent="0.25">
      <c r="A258" t="s">
        <v>419</v>
      </c>
      <c r="B258" t="s">
        <v>8</v>
      </c>
      <c r="C258" t="s">
        <v>9</v>
      </c>
      <c r="D258" t="s">
        <v>106</v>
      </c>
      <c r="E258" t="s">
        <v>13</v>
      </c>
      <c r="F258">
        <v>15</v>
      </c>
      <c r="G258">
        <v>1</v>
      </c>
    </row>
    <row r="259" spans="1:7" x14ac:dyDescent="0.25">
      <c r="A259" t="s">
        <v>419</v>
      </c>
      <c r="B259" t="s">
        <v>8</v>
      </c>
      <c r="C259" t="s">
        <v>9</v>
      </c>
      <c r="D259" t="s">
        <v>108</v>
      </c>
      <c r="E259" t="s">
        <v>13</v>
      </c>
      <c r="F259">
        <v>107</v>
      </c>
      <c r="G259">
        <v>2</v>
      </c>
    </row>
    <row r="260" spans="1:7" x14ac:dyDescent="0.25">
      <c r="A260" t="s">
        <v>419</v>
      </c>
      <c r="B260" t="s">
        <v>8</v>
      </c>
      <c r="C260" t="s">
        <v>9</v>
      </c>
      <c r="D260" t="s">
        <v>109</v>
      </c>
      <c r="E260" t="s">
        <v>13</v>
      </c>
      <c r="F260">
        <v>82</v>
      </c>
      <c r="G260">
        <v>2</v>
      </c>
    </row>
    <row r="261" spans="1:7" x14ac:dyDescent="0.25">
      <c r="A261" t="s">
        <v>419</v>
      </c>
      <c r="B261" t="s">
        <v>8</v>
      </c>
      <c r="C261" t="s">
        <v>9</v>
      </c>
      <c r="D261" t="s">
        <v>439</v>
      </c>
      <c r="E261" t="s">
        <v>13</v>
      </c>
      <c r="F261">
        <v>1</v>
      </c>
      <c r="G261">
        <v>1</v>
      </c>
    </row>
    <row r="262" spans="1:7" x14ac:dyDescent="0.25">
      <c r="A262" t="s">
        <v>419</v>
      </c>
      <c r="B262" t="s">
        <v>8</v>
      </c>
      <c r="C262" t="s">
        <v>9</v>
      </c>
      <c r="D262" t="s">
        <v>297</v>
      </c>
      <c r="E262" t="s">
        <v>13</v>
      </c>
      <c r="F262">
        <v>1</v>
      </c>
      <c r="G262">
        <v>1</v>
      </c>
    </row>
    <row r="263" spans="1:7" x14ac:dyDescent="0.25">
      <c r="A263" t="s">
        <v>419</v>
      </c>
      <c r="B263" t="s">
        <v>8</v>
      </c>
      <c r="C263" t="s">
        <v>9</v>
      </c>
      <c r="D263" t="s">
        <v>123</v>
      </c>
      <c r="E263" t="s">
        <v>13</v>
      </c>
      <c r="F263">
        <v>3</v>
      </c>
      <c r="G263">
        <v>1</v>
      </c>
    </row>
    <row r="264" spans="1:7" x14ac:dyDescent="0.25">
      <c r="A264" t="s">
        <v>419</v>
      </c>
      <c r="B264" t="s">
        <v>8</v>
      </c>
      <c r="C264" t="s">
        <v>9</v>
      </c>
      <c r="D264" t="s">
        <v>124</v>
      </c>
      <c r="E264" t="s">
        <v>13</v>
      </c>
      <c r="F264">
        <v>100</v>
      </c>
      <c r="G264">
        <v>2</v>
      </c>
    </row>
    <row r="265" spans="1:7" x14ac:dyDescent="0.25">
      <c r="A265" t="s">
        <v>419</v>
      </c>
      <c r="B265" t="s">
        <v>8</v>
      </c>
      <c r="C265" t="s">
        <v>9</v>
      </c>
      <c r="D265" t="s">
        <v>127</v>
      </c>
      <c r="E265" t="s">
        <v>13</v>
      </c>
      <c r="F265">
        <v>5</v>
      </c>
      <c r="G265">
        <v>1</v>
      </c>
    </row>
    <row r="266" spans="1:7" x14ac:dyDescent="0.25">
      <c r="A266" t="s">
        <v>419</v>
      </c>
      <c r="B266" t="s">
        <v>8</v>
      </c>
      <c r="C266" t="s">
        <v>9</v>
      </c>
      <c r="D266" t="s">
        <v>130</v>
      </c>
      <c r="E266" t="s">
        <v>13</v>
      </c>
      <c r="F266">
        <v>205</v>
      </c>
      <c r="G266">
        <v>2</v>
      </c>
    </row>
    <row r="267" spans="1:7" x14ac:dyDescent="0.25">
      <c r="A267" t="s">
        <v>419</v>
      </c>
      <c r="B267" t="s">
        <v>8</v>
      </c>
      <c r="C267" t="s">
        <v>9</v>
      </c>
      <c r="D267" t="s">
        <v>131</v>
      </c>
      <c r="E267" t="s">
        <v>13</v>
      </c>
      <c r="F267">
        <v>21</v>
      </c>
      <c r="G267">
        <v>1</v>
      </c>
    </row>
    <row r="268" spans="1:7" x14ac:dyDescent="0.25">
      <c r="A268" t="s">
        <v>419</v>
      </c>
      <c r="B268" t="s">
        <v>8</v>
      </c>
      <c r="C268" t="s">
        <v>9</v>
      </c>
      <c r="D268" t="s">
        <v>132</v>
      </c>
      <c r="E268" t="s">
        <v>13</v>
      </c>
      <c r="F268">
        <v>355</v>
      </c>
      <c r="G268">
        <v>2</v>
      </c>
    </row>
    <row r="269" spans="1:7" x14ac:dyDescent="0.25">
      <c r="A269" t="s">
        <v>419</v>
      </c>
      <c r="B269" t="s">
        <v>8</v>
      </c>
      <c r="C269" t="s">
        <v>9</v>
      </c>
      <c r="D269" t="s">
        <v>133</v>
      </c>
      <c r="E269" t="s">
        <v>13</v>
      </c>
      <c r="F269">
        <v>4</v>
      </c>
      <c r="G269">
        <v>1</v>
      </c>
    </row>
    <row r="270" spans="1:7" x14ac:dyDescent="0.25">
      <c r="A270" t="s">
        <v>419</v>
      </c>
      <c r="B270" t="s">
        <v>8</v>
      </c>
      <c r="C270" t="s">
        <v>9</v>
      </c>
      <c r="D270" t="s">
        <v>134</v>
      </c>
      <c r="E270" t="s">
        <v>13</v>
      </c>
      <c r="F270">
        <v>1</v>
      </c>
      <c r="G270">
        <v>1</v>
      </c>
    </row>
    <row r="271" spans="1:7" x14ac:dyDescent="0.25">
      <c r="A271" t="s">
        <v>419</v>
      </c>
      <c r="B271" t="s">
        <v>8</v>
      </c>
      <c r="C271" t="s">
        <v>9</v>
      </c>
      <c r="D271" t="s">
        <v>138</v>
      </c>
      <c r="E271" t="s">
        <v>13</v>
      </c>
      <c r="F271">
        <v>5</v>
      </c>
      <c r="G271">
        <v>1</v>
      </c>
    </row>
    <row r="272" spans="1:7" x14ac:dyDescent="0.25">
      <c r="A272" t="s">
        <v>419</v>
      </c>
      <c r="B272" t="s">
        <v>8</v>
      </c>
      <c r="C272" t="s">
        <v>9</v>
      </c>
      <c r="D272" t="s">
        <v>142</v>
      </c>
      <c r="E272" t="s">
        <v>13</v>
      </c>
      <c r="F272">
        <v>131</v>
      </c>
      <c r="G272">
        <v>1</v>
      </c>
    </row>
    <row r="273" spans="1:7" x14ac:dyDescent="0.25">
      <c r="A273" t="s">
        <v>419</v>
      </c>
      <c r="B273" t="s">
        <v>8</v>
      </c>
      <c r="C273" t="s">
        <v>9</v>
      </c>
      <c r="D273" t="s">
        <v>446</v>
      </c>
      <c r="E273" t="s">
        <v>13</v>
      </c>
      <c r="F273">
        <v>2</v>
      </c>
      <c r="G273">
        <v>1</v>
      </c>
    </row>
    <row r="274" spans="1:7" x14ac:dyDescent="0.25">
      <c r="A274" t="s">
        <v>419</v>
      </c>
      <c r="B274" t="s">
        <v>8</v>
      </c>
      <c r="C274" t="s">
        <v>9</v>
      </c>
      <c r="D274" t="s">
        <v>447</v>
      </c>
      <c r="E274" t="s">
        <v>13</v>
      </c>
      <c r="F274">
        <v>2</v>
      </c>
      <c r="G274">
        <v>1</v>
      </c>
    </row>
    <row r="275" spans="1:7" x14ac:dyDescent="0.25">
      <c r="A275" t="s">
        <v>419</v>
      </c>
      <c r="B275" t="s">
        <v>8</v>
      </c>
      <c r="C275" t="s">
        <v>9</v>
      </c>
      <c r="D275" t="s">
        <v>144</v>
      </c>
      <c r="E275" t="s">
        <v>13</v>
      </c>
      <c r="F275">
        <v>23</v>
      </c>
      <c r="G275">
        <v>1</v>
      </c>
    </row>
    <row r="276" spans="1:7" x14ac:dyDescent="0.25">
      <c r="A276" t="s">
        <v>419</v>
      </c>
      <c r="B276" t="s">
        <v>8</v>
      </c>
      <c r="C276" t="s">
        <v>9</v>
      </c>
      <c r="D276" t="s">
        <v>146</v>
      </c>
      <c r="E276" t="s">
        <v>13</v>
      </c>
      <c r="F276">
        <v>792</v>
      </c>
      <c r="G276">
        <v>2</v>
      </c>
    </row>
    <row r="277" spans="1:7" x14ac:dyDescent="0.25">
      <c r="A277" t="s">
        <v>419</v>
      </c>
      <c r="B277" t="s">
        <v>8</v>
      </c>
      <c r="C277" t="s">
        <v>9</v>
      </c>
      <c r="D277" t="s">
        <v>148</v>
      </c>
      <c r="E277" t="s">
        <v>13</v>
      </c>
      <c r="F277">
        <v>30</v>
      </c>
      <c r="G277">
        <v>1</v>
      </c>
    </row>
    <row r="278" spans="1:7" x14ac:dyDescent="0.25">
      <c r="A278" t="s">
        <v>419</v>
      </c>
      <c r="B278" t="s">
        <v>8</v>
      </c>
      <c r="C278" t="s">
        <v>9</v>
      </c>
      <c r="D278" t="s">
        <v>152</v>
      </c>
      <c r="E278" t="s">
        <v>13</v>
      </c>
      <c r="F278">
        <v>31</v>
      </c>
      <c r="G278">
        <v>1</v>
      </c>
    </row>
    <row r="279" spans="1:7" x14ac:dyDescent="0.25">
      <c r="A279" t="s">
        <v>419</v>
      </c>
      <c r="B279" t="s">
        <v>8</v>
      </c>
      <c r="C279" t="s">
        <v>9</v>
      </c>
      <c r="D279" t="s">
        <v>448</v>
      </c>
      <c r="E279" t="s">
        <v>13</v>
      </c>
      <c r="F279">
        <v>15</v>
      </c>
      <c r="G279">
        <v>1</v>
      </c>
    </row>
    <row r="280" spans="1:7" x14ac:dyDescent="0.25">
      <c r="A280" t="s">
        <v>419</v>
      </c>
      <c r="B280" t="s">
        <v>8</v>
      </c>
      <c r="C280" t="s">
        <v>9</v>
      </c>
      <c r="D280" t="s">
        <v>178</v>
      </c>
      <c r="E280" t="s">
        <v>13</v>
      </c>
      <c r="F280">
        <v>32</v>
      </c>
      <c r="G280">
        <v>1</v>
      </c>
    </row>
    <row r="281" spans="1:7" x14ac:dyDescent="0.25">
      <c r="A281" t="s">
        <v>419</v>
      </c>
      <c r="B281" t="s">
        <v>8</v>
      </c>
      <c r="C281" t="s">
        <v>9</v>
      </c>
      <c r="D281" t="s">
        <v>9</v>
      </c>
      <c r="E281" t="s">
        <v>13</v>
      </c>
      <c r="F281">
        <v>53588</v>
      </c>
      <c r="G281">
        <v>2</v>
      </c>
    </row>
    <row r="282" spans="1:7" x14ac:dyDescent="0.25">
      <c r="A282" t="s">
        <v>419</v>
      </c>
      <c r="B282" t="s">
        <v>8</v>
      </c>
      <c r="C282" t="s">
        <v>9</v>
      </c>
      <c r="D282" t="s">
        <v>183</v>
      </c>
      <c r="E282" t="s">
        <v>13</v>
      </c>
      <c r="F282">
        <v>107</v>
      </c>
      <c r="G282">
        <v>1</v>
      </c>
    </row>
    <row r="283" spans="1:7" x14ac:dyDescent="0.25">
      <c r="A283" t="s">
        <v>419</v>
      </c>
      <c r="B283" t="s">
        <v>8</v>
      </c>
      <c r="C283" t="s">
        <v>9</v>
      </c>
      <c r="D283" t="s">
        <v>184</v>
      </c>
      <c r="E283" t="s">
        <v>13</v>
      </c>
      <c r="F283">
        <v>1</v>
      </c>
      <c r="G283">
        <v>1</v>
      </c>
    </row>
    <row r="284" spans="1:7" x14ac:dyDescent="0.25">
      <c r="A284" t="s">
        <v>419</v>
      </c>
      <c r="B284" t="s">
        <v>8</v>
      </c>
      <c r="C284" t="s">
        <v>9</v>
      </c>
      <c r="D284" t="s">
        <v>190</v>
      </c>
      <c r="E284" t="s">
        <v>13</v>
      </c>
      <c r="F284">
        <v>4</v>
      </c>
      <c r="G284">
        <v>1</v>
      </c>
    </row>
    <row r="285" spans="1:7" x14ac:dyDescent="0.25">
      <c r="A285" t="s">
        <v>419</v>
      </c>
      <c r="B285" t="s">
        <v>8</v>
      </c>
      <c r="C285" t="s">
        <v>9</v>
      </c>
      <c r="D285" t="s">
        <v>316</v>
      </c>
      <c r="E285" t="s">
        <v>13</v>
      </c>
      <c r="F285">
        <v>1</v>
      </c>
      <c r="G285">
        <v>1</v>
      </c>
    </row>
    <row r="286" spans="1:7" x14ac:dyDescent="0.25">
      <c r="A286" t="s">
        <v>419</v>
      </c>
      <c r="B286" t="s">
        <v>8</v>
      </c>
      <c r="C286" t="s">
        <v>9</v>
      </c>
      <c r="D286" t="s">
        <v>458</v>
      </c>
      <c r="E286" t="s">
        <v>13</v>
      </c>
      <c r="F286">
        <v>4</v>
      </c>
      <c r="G286">
        <v>1</v>
      </c>
    </row>
    <row r="287" spans="1:7" x14ac:dyDescent="0.25">
      <c r="A287" t="s">
        <v>419</v>
      </c>
      <c r="B287" t="s">
        <v>8</v>
      </c>
      <c r="C287" t="s">
        <v>9</v>
      </c>
      <c r="D287" t="s">
        <v>193</v>
      </c>
      <c r="E287" t="s">
        <v>13</v>
      </c>
      <c r="F287">
        <v>40</v>
      </c>
      <c r="G287">
        <v>1</v>
      </c>
    </row>
    <row r="288" spans="1:7" x14ac:dyDescent="0.25">
      <c r="A288" t="s">
        <v>419</v>
      </c>
      <c r="B288" t="s">
        <v>8</v>
      </c>
      <c r="C288" t="s">
        <v>9</v>
      </c>
      <c r="D288" t="s">
        <v>198</v>
      </c>
      <c r="E288" t="s">
        <v>13</v>
      </c>
      <c r="F288">
        <v>30</v>
      </c>
      <c r="G288">
        <v>1</v>
      </c>
    </row>
    <row r="289" spans="1:7" x14ac:dyDescent="0.25">
      <c r="A289" t="s">
        <v>419</v>
      </c>
      <c r="B289" t="s">
        <v>8</v>
      </c>
      <c r="C289" t="s">
        <v>9</v>
      </c>
      <c r="D289" t="s">
        <v>200</v>
      </c>
      <c r="E289" t="s">
        <v>13</v>
      </c>
      <c r="F289">
        <v>67</v>
      </c>
      <c r="G289">
        <v>2</v>
      </c>
    </row>
    <row r="290" spans="1:7" x14ac:dyDescent="0.25">
      <c r="A290" t="s">
        <v>419</v>
      </c>
      <c r="B290" t="s">
        <v>8</v>
      </c>
      <c r="C290" t="s">
        <v>9</v>
      </c>
      <c r="D290" t="s">
        <v>202</v>
      </c>
      <c r="E290" t="s">
        <v>13</v>
      </c>
      <c r="F290">
        <v>2</v>
      </c>
      <c r="G290">
        <v>1</v>
      </c>
    </row>
    <row r="291" spans="1:7" x14ac:dyDescent="0.25">
      <c r="A291" t="s">
        <v>419</v>
      </c>
      <c r="B291" t="s">
        <v>8</v>
      </c>
      <c r="C291" t="s">
        <v>9</v>
      </c>
      <c r="D291" t="s">
        <v>204</v>
      </c>
      <c r="E291" t="s">
        <v>13</v>
      </c>
      <c r="F291">
        <v>2193</v>
      </c>
      <c r="G291">
        <v>2</v>
      </c>
    </row>
    <row r="292" spans="1:7" x14ac:dyDescent="0.25">
      <c r="A292" t="s">
        <v>419</v>
      </c>
      <c r="B292" t="s">
        <v>8</v>
      </c>
      <c r="C292" t="s">
        <v>9</v>
      </c>
      <c r="D292" t="s">
        <v>207</v>
      </c>
      <c r="E292" t="s">
        <v>13</v>
      </c>
      <c r="F292">
        <v>65</v>
      </c>
      <c r="G292">
        <v>2</v>
      </c>
    </row>
    <row r="293" spans="1:7" x14ac:dyDescent="0.25">
      <c r="A293" t="s">
        <v>419</v>
      </c>
      <c r="B293" t="s">
        <v>8</v>
      </c>
      <c r="C293" t="s">
        <v>9</v>
      </c>
      <c r="D293" t="s">
        <v>208</v>
      </c>
      <c r="E293" t="s">
        <v>13</v>
      </c>
      <c r="F293">
        <v>10</v>
      </c>
      <c r="G293">
        <v>1</v>
      </c>
    </row>
    <row r="294" spans="1:7" x14ac:dyDescent="0.25">
      <c r="A294" t="s">
        <v>419</v>
      </c>
      <c r="B294" t="s">
        <v>8</v>
      </c>
      <c r="C294" t="s">
        <v>9</v>
      </c>
      <c r="D294" t="s">
        <v>209</v>
      </c>
      <c r="E294" t="s">
        <v>13</v>
      </c>
      <c r="F294">
        <v>436</v>
      </c>
      <c r="G294">
        <v>2</v>
      </c>
    </row>
    <row r="295" spans="1:7" x14ac:dyDescent="0.25">
      <c r="A295" t="s">
        <v>419</v>
      </c>
      <c r="B295" t="s">
        <v>8</v>
      </c>
      <c r="C295" t="s">
        <v>9</v>
      </c>
      <c r="D295" t="s">
        <v>210</v>
      </c>
      <c r="E295" t="s">
        <v>13</v>
      </c>
      <c r="F295">
        <v>35</v>
      </c>
      <c r="G295">
        <v>1</v>
      </c>
    </row>
    <row r="296" spans="1:7" x14ac:dyDescent="0.25">
      <c r="A296" t="s">
        <v>419</v>
      </c>
      <c r="B296" t="s">
        <v>8</v>
      </c>
      <c r="C296" t="s">
        <v>9</v>
      </c>
      <c r="D296" t="s">
        <v>368</v>
      </c>
      <c r="E296" t="s">
        <v>13</v>
      </c>
      <c r="F296">
        <v>14</v>
      </c>
      <c r="G296">
        <v>1</v>
      </c>
    </row>
    <row r="297" spans="1:7" x14ac:dyDescent="0.25">
      <c r="A297" t="s">
        <v>419</v>
      </c>
      <c r="B297" t="s">
        <v>8</v>
      </c>
      <c r="C297" t="s">
        <v>9</v>
      </c>
      <c r="D297" t="s">
        <v>211</v>
      </c>
      <c r="E297" t="s">
        <v>13</v>
      </c>
      <c r="F297">
        <v>5</v>
      </c>
      <c r="G297">
        <v>1</v>
      </c>
    </row>
    <row r="298" spans="1:7" x14ac:dyDescent="0.25">
      <c r="A298" t="s">
        <v>419</v>
      </c>
      <c r="B298" t="s">
        <v>8</v>
      </c>
      <c r="C298" t="s">
        <v>9</v>
      </c>
      <c r="D298" t="s">
        <v>219</v>
      </c>
      <c r="E298" t="s">
        <v>13</v>
      </c>
      <c r="F298">
        <v>49</v>
      </c>
      <c r="G298">
        <v>2</v>
      </c>
    </row>
    <row r="299" spans="1:7" x14ac:dyDescent="0.25">
      <c r="A299" t="s">
        <v>419</v>
      </c>
      <c r="B299" t="s">
        <v>8</v>
      </c>
      <c r="C299" t="s">
        <v>9</v>
      </c>
      <c r="D299" t="s">
        <v>220</v>
      </c>
      <c r="E299" t="s">
        <v>13</v>
      </c>
      <c r="F299">
        <v>40</v>
      </c>
      <c r="G299">
        <v>2</v>
      </c>
    </row>
    <row r="300" spans="1:7" x14ac:dyDescent="0.25">
      <c r="A300" t="s">
        <v>419</v>
      </c>
      <c r="B300" t="s">
        <v>8</v>
      </c>
      <c r="C300" t="s">
        <v>9</v>
      </c>
      <c r="D300" t="s">
        <v>224</v>
      </c>
      <c r="E300" t="s">
        <v>13</v>
      </c>
      <c r="F300">
        <v>488</v>
      </c>
      <c r="G300">
        <v>2</v>
      </c>
    </row>
    <row r="301" spans="1:7" x14ac:dyDescent="0.25">
      <c r="A301" t="s">
        <v>419</v>
      </c>
      <c r="B301" t="s">
        <v>8</v>
      </c>
      <c r="C301" t="s">
        <v>9</v>
      </c>
      <c r="D301" t="s">
        <v>227</v>
      </c>
      <c r="E301" t="s">
        <v>13</v>
      </c>
      <c r="F301">
        <v>3815</v>
      </c>
      <c r="G301">
        <v>2</v>
      </c>
    </row>
    <row r="302" spans="1:7" x14ac:dyDescent="0.25">
      <c r="A302" t="s">
        <v>419</v>
      </c>
      <c r="B302" t="s">
        <v>8</v>
      </c>
      <c r="C302" t="s">
        <v>9</v>
      </c>
      <c r="D302" t="s">
        <v>228</v>
      </c>
      <c r="E302" t="s">
        <v>13</v>
      </c>
      <c r="F302">
        <v>28</v>
      </c>
      <c r="G302">
        <v>2</v>
      </c>
    </row>
    <row r="303" spans="1:7" x14ac:dyDescent="0.25">
      <c r="A303" t="s">
        <v>419</v>
      </c>
      <c r="B303" t="s">
        <v>8</v>
      </c>
      <c r="C303" t="s">
        <v>9</v>
      </c>
      <c r="D303" t="s">
        <v>231</v>
      </c>
      <c r="E303" t="s">
        <v>13</v>
      </c>
      <c r="F303">
        <v>4</v>
      </c>
      <c r="G303">
        <v>1</v>
      </c>
    </row>
    <row r="304" spans="1:7" x14ac:dyDescent="0.25">
      <c r="A304" t="s">
        <v>419</v>
      </c>
      <c r="B304" t="s">
        <v>8</v>
      </c>
      <c r="C304" t="s">
        <v>9</v>
      </c>
      <c r="D304" t="s">
        <v>233</v>
      </c>
      <c r="E304" t="s">
        <v>13</v>
      </c>
      <c r="F304">
        <v>2</v>
      </c>
      <c r="G304">
        <v>1</v>
      </c>
    </row>
    <row r="305" spans="1:7" x14ac:dyDescent="0.25">
      <c r="A305" t="s">
        <v>419</v>
      </c>
      <c r="B305" t="s">
        <v>8</v>
      </c>
      <c r="C305" t="s">
        <v>9</v>
      </c>
      <c r="D305" t="s">
        <v>236</v>
      </c>
      <c r="E305" t="s">
        <v>13</v>
      </c>
      <c r="F305">
        <v>105</v>
      </c>
      <c r="G305">
        <v>1</v>
      </c>
    </row>
    <row r="306" spans="1:7" x14ac:dyDescent="0.25">
      <c r="A306" t="s">
        <v>419</v>
      </c>
      <c r="B306" t="s">
        <v>8</v>
      </c>
      <c r="C306" t="s">
        <v>9</v>
      </c>
      <c r="D306" t="s">
        <v>237</v>
      </c>
      <c r="E306" t="s">
        <v>13</v>
      </c>
      <c r="F306">
        <v>245</v>
      </c>
      <c r="G306">
        <v>2</v>
      </c>
    </row>
    <row r="307" spans="1:7" x14ac:dyDescent="0.25">
      <c r="A307" t="s">
        <v>419</v>
      </c>
      <c r="B307" t="s">
        <v>8</v>
      </c>
      <c r="C307" t="s">
        <v>9</v>
      </c>
      <c r="D307" t="s">
        <v>240</v>
      </c>
      <c r="E307" t="s">
        <v>13</v>
      </c>
      <c r="F307">
        <v>1</v>
      </c>
      <c r="G307">
        <v>1</v>
      </c>
    </row>
    <row r="308" spans="1:7" x14ac:dyDescent="0.25">
      <c r="A308" t="s">
        <v>419</v>
      </c>
      <c r="B308" t="s">
        <v>8</v>
      </c>
      <c r="C308" t="s">
        <v>9</v>
      </c>
      <c r="D308" t="s">
        <v>244</v>
      </c>
      <c r="E308" t="s">
        <v>13</v>
      </c>
      <c r="F308">
        <v>13</v>
      </c>
      <c r="G308">
        <v>2</v>
      </c>
    </row>
    <row r="309" spans="1:7" x14ac:dyDescent="0.25">
      <c r="A309" t="s">
        <v>419</v>
      </c>
      <c r="B309" t="s">
        <v>8</v>
      </c>
      <c r="C309" t="s">
        <v>9</v>
      </c>
      <c r="D309" t="s">
        <v>416</v>
      </c>
      <c r="E309" t="s">
        <v>13</v>
      </c>
      <c r="F309">
        <v>3</v>
      </c>
      <c r="G309">
        <v>1</v>
      </c>
    </row>
    <row r="310" spans="1:7" x14ac:dyDescent="0.25">
      <c r="A310" t="s">
        <v>419</v>
      </c>
      <c r="B310" t="s">
        <v>8</v>
      </c>
      <c r="C310" t="s">
        <v>9</v>
      </c>
      <c r="D310" t="s">
        <v>469</v>
      </c>
      <c r="E310" t="s">
        <v>13</v>
      </c>
      <c r="F310">
        <v>1</v>
      </c>
      <c r="G310">
        <v>1</v>
      </c>
    </row>
    <row r="311" spans="1:7" x14ac:dyDescent="0.25">
      <c r="A311" t="s">
        <v>419</v>
      </c>
      <c r="B311" t="s">
        <v>8</v>
      </c>
      <c r="C311" t="s">
        <v>9</v>
      </c>
      <c r="D311" t="s">
        <v>250</v>
      </c>
      <c r="E311" t="s">
        <v>13</v>
      </c>
      <c r="F311">
        <v>13</v>
      </c>
      <c r="G311">
        <v>2</v>
      </c>
    </row>
    <row r="312" spans="1:7" x14ac:dyDescent="0.25">
      <c r="A312" t="s">
        <v>419</v>
      </c>
      <c r="B312" t="s">
        <v>8</v>
      </c>
      <c r="C312" t="s">
        <v>9</v>
      </c>
      <c r="D312" t="s">
        <v>377</v>
      </c>
      <c r="E312" t="s">
        <v>13</v>
      </c>
      <c r="F312">
        <v>1</v>
      </c>
      <c r="G312">
        <v>1</v>
      </c>
    </row>
    <row r="313" spans="1:7" x14ac:dyDescent="0.25">
      <c r="A313" t="s">
        <v>419</v>
      </c>
      <c r="B313" t="s">
        <v>8</v>
      </c>
      <c r="C313" t="s">
        <v>9</v>
      </c>
      <c r="D313" t="s">
        <v>470</v>
      </c>
      <c r="E313" t="s">
        <v>13</v>
      </c>
      <c r="F313">
        <v>1</v>
      </c>
      <c r="G313">
        <v>1</v>
      </c>
    </row>
    <row r="314" spans="1:7" x14ac:dyDescent="0.25">
      <c r="A314" t="s">
        <v>419</v>
      </c>
      <c r="B314" t="s">
        <v>8</v>
      </c>
      <c r="C314" t="s">
        <v>9</v>
      </c>
      <c r="D314" t="s">
        <v>255</v>
      </c>
      <c r="E314" t="s">
        <v>13</v>
      </c>
      <c r="F314">
        <v>1</v>
      </c>
      <c r="G314">
        <v>1</v>
      </c>
    </row>
    <row r="315" spans="1:7" x14ac:dyDescent="0.25">
      <c r="A315" t="s">
        <v>419</v>
      </c>
      <c r="B315" t="s">
        <v>8</v>
      </c>
      <c r="C315" t="s">
        <v>9</v>
      </c>
      <c r="D315" t="s">
        <v>256</v>
      </c>
      <c r="E315" t="s">
        <v>13</v>
      </c>
      <c r="F315">
        <v>16</v>
      </c>
      <c r="G315">
        <v>1</v>
      </c>
    </row>
    <row r="316" spans="1:7" x14ac:dyDescent="0.25">
      <c r="A316" t="s">
        <v>419</v>
      </c>
      <c r="B316" t="s">
        <v>8</v>
      </c>
      <c r="C316" t="s">
        <v>9</v>
      </c>
      <c r="D316" t="s">
        <v>257</v>
      </c>
      <c r="E316" t="s">
        <v>13</v>
      </c>
      <c r="F316">
        <v>1085</v>
      </c>
      <c r="G316">
        <v>1</v>
      </c>
    </row>
    <row r="317" spans="1:7" x14ac:dyDescent="0.25">
      <c r="A317" t="s">
        <v>419</v>
      </c>
      <c r="B317" t="s">
        <v>8</v>
      </c>
      <c r="C317" t="s">
        <v>9</v>
      </c>
      <c r="D317" t="s">
        <v>258</v>
      </c>
      <c r="E317" t="s">
        <v>13</v>
      </c>
      <c r="F317">
        <v>535</v>
      </c>
      <c r="G317">
        <v>1</v>
      </c>
    </row>
    <row r="318" spans="1:7" x14ac:dyDescent="0.25">
      <c r="A318" t="s">
        <v>419</v>
      </c>
      <c r="B318" t="s">
        <v>8</v>
      </c>
      <c r="C318" t="s">
        <v>9</v>
      </c>
      <c r="D318" t="s">
        <v>260</v>
      </c>
      <c r="E318" t="s">
        <v>13</v>
      </c>
      <c r="F318">
        <v>1</v>
      </c>
      <c r="G318">
        <v>1</v>
      </c>
    </row>
    <row r="319" spans="1:7" x14ac:dyDescent="0.25">
      <c r="A319" t="s">
        <v>419</v>
      </c>
      <c r="B319" t="s">
        <v>8</v>
      </c>
      <c r="C319" t="s">
        <v>9</v>
      </c>
      <c r="D319" t="s">
        <v>261</v>
      </c>
      <c r="E319" t="s">
        <v>13</v>
      </c>
      <c r="F319">
        <v>15</v>
      </c>
      <c r="G319">
        <v>2</v>
      </c>
    </row>
    <row r="320" spans="1:7" x14ac:dyDescent="0.25">
      <c r="A320" t="s">
        <v>419</v>
      </c>
      <c r="B320" t="s">
        <v>8</v>
      </c>
      <c r="C320" t="s">
        <v>9</v>
      </c>
      <c r="D320" t="s">
        <v>262</v>
      </c>
      <c r="E320" t="s">
        <v>13</v>
      </c>
      <c r="F320">
        <v>27</v>
      </c>
      <c r="G320">
        <v>1</v>
      </c>
    </row>
    <row r="321" spans="1:7" x14ac:dyDescent="0.25">
      <c r="A321" t="s">
        <v>419</v>
      </c>
      <c r="B321" t="s">
        <v>8</v>
      </c>
      <c r="C321" t="s">
        <v>9</v>
      </c>
      <c r="D321" t="s">
        <v>268</v>
      </c>
      <c r="E321" t="s">
        <v>13</v>
      </c>
      <c r="F321">
        <v>0.3</v>
      </c>
      <c r="G321">
        <v>1</v>
      </c>
    </row>
    <row r="322" spans="1:7" x14ac:dyDescent="0.25">
      <c r="A322" t="s">
        <v>419</v>
      </c>
      <c r="B322" t="s">
        <v>8</v>
      </c>
      <c r="C322" t="s">
        <v>9</v>
      </c>
      <c r="D322" t="s">
        <v>269</v>
      </c>
      <c r="E322" t="s">
        <v>13</v>
      </c>
      <c r="F322">
        <v>1</v>
      </c>
      <c r="G322">
        <v>1</v>
      </c>
    </row>
    <row r="323" spans="1:7" x14ac:dyDescent="0.25">
      <c r="A323" t="s">
        <v>7</v>
      </c>
      <c r="B323" t="s">
        <v>8</v>
      </c>
      <c r="C323" t="s">
        <v>9</v>
      </c>
      <c r="D323" t="s">
        <v>23</v>
      </c>
      <c r="E323" t="s">
        <v>24</v>
      </c>
      <c r="F323">
        <v>2</v>
      </c>
      <c r="G323">
        <v>1</v>
      </c>
    </row>
    <row r="324" spans="1:7" x14ac:dyDescent="0.25">
      <c r="A324" t="s">
        <v>7</v>
      </c>
      <c r="B324" t="s">
        <v>8</v>
      </c>
      <c r="C324" t="s">
        <v>9</v>
      </c>
      <c r="D324" t="s">
        <v>25</v>
      </c>
      <c r="E324" t="s">
        <v>24</v>
      </c>
      <c r="F324">
        <v>14</v>
      </c>
      <c r="G324">
        <v>1</v>
      </c>
    </row>
    <row r="325" spans="1:7" x14ac:dyDescent="0.25">
      <c r="A325" t="s">
        <v>7</v>
      </c>
      <c r="B325" t="s">
        <v>8</v>
      </c>
      <c r="C325" t="s">
        <v>9</v>
      </c>
      <c r="D325" t="s">
        <v>30</v>
      </c>
      <c r="E325" t="s">
        <v>24</v>
      </c>
      <c r="F325">
        <v>14</v>
      </c>
      <c r="G325">
        <v>1</v>
      </c>
    </row>
    <row r="326" spans="1:7" x14ac:dyDescent="0.25">
      <c r="A326" t="s">
        <v>7</v>
      </c>
      <c r="B326" t="s">
        <v>8</v>
      </c>
      <c r="C326" t="s">
        <v>9</v>
      </c>
      <c r="D326" t="s">
        <v>41</v>
      </c>
      <c r="E326" t="s">
        <v>24</v>
      </c>
      <c r="F326">
        <v>20</v>
      </c>
      <c r="G326">
        <v>1</v>
      </c>
    </row>
    <row r="327" spans="1:7" x14ac:dyDescent="0.25">
      <c r="A327" t="s">
        <v>7</v>
      </c>
      <c r="B327" t="s">
        <v>8</v>
      </c>
      <c r="C327" t="s">
        <v>9</v>
      </c>
      <c r="D327" t="s">
        <v>44</v>
      </c>
      <c r="E327" t="s">
        <v>24</v>
      </c>
      <c r="F327">
        <v>10</v>
      </c>
      <c r="G327">
        <v>1</v>
      </c>
    </row>
    <row r="328" spans="1:7" x14ac:dyDescent="0.25">
      <c r="A328" t="s">
        <v>7</v>
      </c>
      <c r="B328" t="s">
        <v>8</v>
      </c>
      <c r="C328" t="s">
        <v>9</v>
      </c>
      <c r="D328" t="s">
        <v>54</v>
      </c>
      <c r="E328" t="s">
        <v>24</v>
      </c>
      <c r="F328">
        <v>145</v>
      </c>
      <c r="G328">
        <v>1</v>
      </c>
    </row>
    <row r="329" spans="1:7" x14ac:dyDescent="0.25">
      <c r="A329" t="s">
        <v>7</v>
      </c>
      <c r="B329" t="s">
        <v>8</v>
      </c>
      <c r="C329" t="s">
        <v>9</v>
      </c>
      <c r="D329" t="s">
        <v>72</v>
      </c>
      <c r="E329" t="s">
        <v>24</v>
      </c>
      <c r="F329">
        <v>1</v>
      </c>
      <c r="G329">
        <v>1</v>
      </c>
    </row>
    <row r="330" spans="1:7" x14ac:dyDescent="0.25">
      <c r="A330" t="s">
        <v>7</v>
      </c>
      <c r="B330" t="s">
        <v>8</v>
      </c>
      <c r="C330" t="s">
        <v>9</v>
      </c>
      <c r="D330" t="s">
        <v>75</v>
      </c>
      <c r="E330" t="s">
        <v>24</v>
      </c>
      <c r="F330">
        <v>6</v>
      </c>
      <c r="G330">
        <v>1</v>
      </c>
    </row>
    <row r="331" spans="1:7" x14ac:dyDescent="0.25">
      <c r="A331" t="s">
        <v>7</v>
      </c>
      <c r="B331" t="s">
        <v>8</v>
      </c>
      <c r="C331" t="s">
        <v>9</v>
      </c>
      <c r="D331" t="s">
        <v>87</v>
      </c>
      <c r="E331" t="s">
        <v>24</v>
      </c>
      <c r="F331">
        <v>25</v>
      </c>
      <c r="G331">
        <v>1</v>
      </c>
    </row>
    <row r="332" spans="1:7" x14ac:dyDescent="0.25">
      <c r="A332" t="s">
        <v>7</v>
      </c>
      <c r="B332" t="s">
        <v>8</v>
      </c>
      <c r="C332" t="s">
        <v>9</v>
      </c>
      <c r="D332" t="s">
        <v>88</v>
      </c>
      <c r="E332" t="s">
        <v>24</v>
      </c>
      <c r="F332">
        <v>22</v>
      </c>
      <c r="G332">
        <v>1</v>
      </c>
    </row>
    <row r="333" spans="1:7" x14ac:dyDescent="0.25">
      <c r="A333" t="s">
        <v>7</v>
      </c>
      <c r="B333" t="s">
        <v>8</v>
      </c>
      <c r="C333" t="s">
        <v>9</v>
      </c>
      <c r="D333" t="s">
        <v>89</v>
      </c>
      <c r="E333" t="s">
        <v>24</v>
      </c>
      <c r="F333">
        <v>683</v>
      </c>
      <c r="G333">
        <v>1</v>
      </c>
    </row>
    <row r="334" spans="1:7" x14ac:dyDescent="0.25">
      <c r="A334" t="s">
        <v>7</v>
      </c>
      <c r="B334" t="s">
        <v>8</v>
      </c>
      <c r="C334" t="s">
        <v>9</v>
      </c>
      <c r="D334" t="s">
        <v>108</v>
      </c>
      <c r="E334" t="s">
        <v>24</v>
      </c>
      <c r="F334">
        <v>1012</v>
      </c>
      <c r="G334">
        <v>1</v>
      </c>
    </row>
    <row r="335" spans="1:7" x14ac:dyDescent="0.25">
      <c r="A335" t="s">
        <v>7</v>
      </c>
      <c r="B335" t="s">
        <v>8</v>
      </c>
      <c r="C335" t="s">
        <v>9</v>
      </c>
      <c r="D335" t="s">
        <v>117</v>
      </c>
      <c r="E335" t="s">
        <v>24</v>
      </c>
      <c r="F335">
        <v>5</v>
      </c>
      <c r="G335">
        <v>1</v>
      </c>
    </row>
    <row r="336" spans="1:7" x14ac:dyDescent="0.25">
      <c r="A336" t="s">
        <v>7</v>
      </c>
      <c r="B336" t="s">
        <v>8</v>
      </c>
      <c r="C336" t="s">
        <v>9</v>
      </c>
      <c r="D336" t="s">
        <v>130</v>
      </c>
      <c r="E336" t="s">
        <v>24</v>
      </c>
      <c r="F336">
        <v>11</v>
      </c>
      <c r="G336">
        <v>1</v>
      </c>
    </row>
    <row r="337" spans="1:7" x14ac:dyDescent="0.25">
      <c r="A337" t="s">
        <v>7</v>
      </c>
      <c r="B337" t="s">
        <v>8</v>
      </c>
      <c r="C337" t="s">
        <v>9</v>
      </c>
      <c r="D337" t="s">
        <v>137</v>
      </c>
      <c r="E337" t="s">
        <v>24</v>
      </c>
      <c r="F337">
        <v>2</v>
      </c>
      <c r="G337">
        <v>1</v>
      </c>
    </row>
    <row r="338" spans="1:7" x14ac:dyDescent="0.25">
      <c r="A338" t="s">
        <v>7</v>
      </c>
      <c r="B338" t="s">
        <v>8</v>
      </c>
      <c r="C338" t="s">
        <v>9</v>
      </c>
      <c r="D338" t="s">
        <v>138</v>
      </c>
      <c r="E338" t="s">
        <v>24</v>
      </c>
      <c r="F338">
        <v>25</v>
      </c>
      <c r="G338">
        <v>1</v>
      </c>
    </row>
    <row r="339" spans="1:7" x14ac:dyDescent="0.25">
      <c r="A339" t="s">
        <v>7</v>
      </c>
      <c r="B339" t="s">
        <v>8</v>
      </c>
      <c r="C339" t="s">
        <v>9</v>
      </c>
      <c r="D339" t="s">
        <v>143</v>
      </c>
      <c r="E339" t="s">
        <v>24</v>
      </c>
      <c r="F339">
        <v>115</v>
      </c>
      <c r="G339">
        <v>1</v>
      </c>
    </row>
    <row r="340" spans="1:7" x14ac:dyDescent="0.25">
      <c r="A340" t="s">
        <v>7</v>
      </c>
      <c r="B340" t="s">
        <v>8</v>
      </c>
      <c r="C340" t="s">
        <v>9</v>
      </c>
      <c r="D340" t="s">
        <v>148</v>
      </c>
      <c r="E340" t="s">
        <v>24</v>
      </c>
      <c r="F340">
        <v>5</v>
      </c>
      <c r="G340">
        <v>1</v>
      </c>
    </row>
    <row r="341" spans="1:7" x14ac:dyDescent="0.25">
      <c r="A341" t="s">
        <v>7</v>
      </c>
      <c r="B341" t="s">
        <v>8</v>
      </c>
      <c r="C341" t="s">
        <v>9</v>
      </c>
      <c r="D341" t="s">
        <v>153</v>
      </c>
      <c r="E341" t="s">
        <v>24</v>
      </c>
      <c r="F341">
        <v>4</v>
      </c>
      <c r="G341">
        <v>1</v>
      </c>
    </row>
    <row r="342" spans="1:7" x14ac:dyDescent="0.25">
      <c r="A342" t="s">
        <v>7</v>
      </c>
      <c r="B342" t="s">
        <v>8</v>
      </c>
      <c r="C342" t="s">
        <v>9</v>
      </c>
      <c r="D342" t="s">
        <v>178</v>
      </c>
      <c r="E342" t="s">
        <v>24</v>
      </c>
      <c r="F342">
        <v>147</v>
      </c>
      <c r="G342">
        <v>1</v>
      </c>
    </row>
    <row r="343" spans="1:7" x14ac:dyDescent="0.25">
      <c r="A343" t="s">
        <v>7</v>
      </c>
      <c r="B343" t="s">
        <v>8</v>
      </c>
      <c r="C343" t="s">
        <v>9</v>
      </c>
      <c r="D343" t="s">
        <v>9</v>
      </c>
      <c r="E343" t="s">
        <v>24</v>
      </c>
      <c r="F343">
        <v>241364</v>
      </c>
      <c r="G343">
        <v>1</v>
      </c>
    </row>
    <row r="344" spans="1:7" x14ac:dyDescent="0.25">
      <c r="A344" t="s">
        <v>7</v>
      </c>
      <c r="B344" t="s">
        <v>8</v>
      </c>
      <c r="C344" t="s">
        <v>9</v>
      </c>
      <c r="D344" t="s">
        <v>186</v>
      </c>
      <c r="E344" t="s">
        <v>24</v>
      </c>
      <c r="F344">
        <v>15</v>
      </c>
      <c r="G344">
        <v>1</v>
      </c>
    </row>
    <row r="345" spans="1:7" x14ac:dyDescent="0.25">
      <c r="A345" t="s">
        <v>7</v>
      </c>
      <c r="B345" t="s">
        <v>8</v>
      </c>
      <c r="C345" t="s">
        <v>9</v>
      </c>
      <c r="D345" t="s">
        <v>195</v>
      </c>
      <c r="E345" t="s">
        <v>24</v>
      </c>
      <c r="F345">
        <v>1</v>
      </c>
      <c r="G345">
        <v>1</v>
      </c>
    </row>
    <row r="346" spans="1:7" x14ac:dyDescent="0.25">
      <c r="A346" t="s">
        <v>7</v>
      </c>
      <c r="B346" t="s">
        <v>8</v>
      </c>
      <c r="C346" t="s">
        <v>9</v>
      </c>
      <c r="D346" t="s">
        <v>202</v>
      </c>
      <c r="E346" t="s">
        <v>24</v>
      </c>
      <c r="F346">
        <v>32</v>
      </c>
      <c r="G346">
        <v>1</v>
      </c>
    </row>
    <row r="347" spans="1:7" x14ac:dyDescent="0.25">
      <c r="A347" t="s">
        <v>7</v>
      </c>
      <c r="B347" t="s">
        <v>8</v>
      </c>
      <c r="C347" t="s">
        <v>9</v>
      </c>
      <c r="D347" t="s">
        <v>204</v>
      </c>
      <c r="E347" t="s">
        <v>24</v>
      </c>
      <c r="F347">
        <v>17</v>
      </c>
      <c r="G347">
        <v>1</v>
      </c>
    </row>
    <row r="348" spans="1:7" x14ac:dyDescent="0.25">
      <c r="A348" t="s">
        <v>7</v>
      </c>
      <c r="B348" t="s">
        <v>8</v>
      </c>
      <c r="C348" t="s">
        <v>9</v>
      </c>
      <c r="D348" t="s">
        <v>207</v>
      </c>
      <c r="E348" t="s">
        <v>24</v>
      </c>
      <c r="F348">
        <v>5</v>
      </c>
      <c r="G348">
        <v>1</v>
      </c>
    </row>
    <row r="349" spans="1:7" x14ac:dyDescent="0.25">
      <c r="A349" t="s">
        <v>7</v>
      </c>
      <c r="B349" t="s">
        <v>8</v>
      </c>
      <c r="C349" t="s">
        <v>9</v>
      </c>
      <c r="D349" t="s">
        <v>210</v>
      </c>
      <c r="E349" t="s">
        <v>24</v>
      </c>
      <c r="F349">
        <v>50</v>
      </c>
      <c r="G349">
        <v>1</v>
      </c>
    </row>
    <row r="350" spans="1:7" x14ac:dyDescent="0.25">
      <c r="A350" t="s">
        <v>7</v>
      </c>
      <c r="B350" t="s">
        <v>8</v>
      </c>
      <c r="C350" t="s">
        <v>9</v>
      </c>
      <c r="D350" t="s">
        <v>224</v>
      </c>
      <c r="E350" t="s">
        <v>24</v>
      </c>
      <c r="F350">
        <v>252</v>
      </c>
      <c r="G350">
        <v>1</v>
      </c>
    </row>
    <row r="351" spans="1:7" x14ac:dyDescent="0.25">
      <c r="A351" t="s">
        <v>7</v>
      </c>
      <c r="B351" t="s">
        <v>8</v>
      </c>
      <c r="C351" t="s">
        <v>9</v>
      </c>
      <c r="D351" t="s">
        <v>227</v>
      </c>
      <c r="E351" t="s">
        <v>24</v>
      </c>
      <c r="F351">
        <v>7</v>
      </c>
      <c r="G351">
        <v>1</v>
      </c>
    </row>
    <row r="352" spans="1:7" x14ac:dyDescent="0.25">
      <c r="A352" t="s">
        <v>7</v>
      </c>
      <c r="B352" t="s">
        <v>8</v>
      </c>
      <c r="C352" t="s">
        <v>9</v>
      </c>
      <c r="D352" t="s">
        <v>228</v>
      </c>
      <c r="E352" t="s">
        <v>24</v>
      </c>
      <c r="F352">
        <v>3</v>
      </c>
      <c r="G352">
        <v>1</v>
      </c>
    </row>
    <row r="353" spans="1:7" x14ac:dyDescent="0.25">
      <c r="A353" t="s">
        <v>7</v>
      </c>
      <c r="B353" t="s">
        <v>8</v>
      </c>
      <c r="C353" t="s">
        <v>9</v>
      </c>
      <c r="D353" t="s">
        <v>234</v>
      </c>
      <c r="E353" t="s">
        <v>24</v>
      </c>
      <c r="F353">
        <v>10</v>
      </c>
      <c r="G353">
        <v>1</v>
      </c>
    </row>
    <row r="354" spans="1:7" x14ac:dyDescent="0.25">
      <c r="A354" t="s">
        <v>7</v>
      </c>
      <c r="B354" t="s">
        <v>8</v>
      </c>
      <c r="C354" t="s">
        <v>9</v>
      </c>
      <c r="D354" t="s">
        <v>237</v>
      </c>
      <c r="E354" t="s">
        <v>24</v>
      </c>
      <c r="F354">
        <v>536</v>
      </c>
      <c r="G354">
        <v>1</v>
      </c>
    </row>
    <row r="355" spans="1:7" x14ac:dyDescent="0.25">
      <c r="A355" t="s">
        <v>7</v>
      </c>
      <c r="B355" t="s">
        <v>8</v>
      </c>
      <c r="C355" t="s">
        <v>9</v>
      </c>
      <c r="D355" t="s">
        <v>238</v>
      </c>
      <c r="E355" t="s">
        <v>24</v>
      </c>
      <c r="F355">
        <v>84</v>
      </c>
      <c r="G355">
        <v>1</v>
      </c>
    </row>
    <row r="356" spans="1:7" x14ac:dyDescent="0.25">
      <c r="A356" t="s">
        <v>7</v>
      </c>
      <c r="B356" t="s">
        <v>8</v>
      </c>
      <c r="C356" t="s">
        <v>9</v>
      </c>
      <c r="D356" t="s">
        <v>256</v>
      </c>
      <c r="E356" t="s">
        <v>24</v>
      </c>
      <c r="F356">
        <v>1</v>
      </c>
      <c r="G356">
        <v>1</v>
      </c>
    </row>
    <row r="357" spans="1:7" x14ac:dyDescent="0.25">
      <c r="A357" t="s">
        <v>7</v>
      </c>
      <c r="B357" t="s">
        <v>8</v>
      </c>
      <c r="C357" t="s">
        <v>9</v>
      </c>
      <c r="D357" t="s">
        <v>262</v>
      </c>
      <c r="E357" t="s">
        <v>24</v>
      </c>
      <c r="F357">
        <v>5</v>
      </c>
      <c r="G357">
        <v>1</v>
      </c>
    </row>
    <row r="358" spans="1:7" x14ac:dyDescent="0.25">
      <c r="A358" t="s">
        <v>337</v>
      </c>
      <c r="B358" t="s">
        <v>8</v>
      </c>
      <c r="C358" t="s">
        <v>9</v>
      </c>
      <c r="D358" t="s">
        <v>30</v>
      </c>
      <c r="E358" t="s">
        <v>24</v>
      </c>
      <c r="F358">
        <v>14</v>
      </c>
      <c r="G358">
        <v>1</v>
      </c>
    </row>
    <row r="359" spans="1:7" x14ac:dyDescent="0.25">
      <c r="A359" t="s">
        <v>337</v>
      </c>
      <c r="B359" t="s">
        <v>8</v>
      </c>
      <c r="C359" t="s">
        <v>9</v>
      </c>
      <c r="D359" t="s">
        <v>41</v>
      </c>
      <c r="E359" t="s">
        <v>24</v>
      </c>
      <c r="F359">
        <v>0.6</v>
      </c>
      <c r="G359">
        <v>1</v>
      </c>
    </row>
    <row r="360" spans="1:7" x14ac:dyDescent="0.25">
      <c r="A360" t="s">
        <v>337</v>
      </c>
      <c r="B360" t="s">
        <v>8</v>
      </c>
      <c r="C360" t="s">
        <v>9</v>
      </c>
      <c r="D360" t="s">
        <v>43</v>
      </c>
      <c r="E360" t="s">
        <v>24</v>
      </c>
      <c r="F360">
        <v>136</v>
      </c>
      <c r="G360">
        <v>2</v>
      </c>
    </row>
    <row r="361" spans="1:7" x14ac:dyDescent="0.25">
      <c r="A361" t="s">
        <v>337</v>
      </c>
      <c r="B361" t="s">
        <v>8</v>
      </c>
      <c r="C361" t="s">
        <v>9</v>
      </c>
      <c r="D361" t="s">
        <v>54</v>
      </c>
      <c r="E361" t="s">
        <v>24</v>
      </c>
      <c r="F361">
        <v>10</v>
      </c>
      <c r="G361">
        <v>1</v>
      </c>
    </row>
    <row r="362" spans="1:7" x14ac:dyDescent="0.25">
      <c r="A362" t="s">
        <v>337</v>
      </c>
      <c r="B362" t="s">
        <v>8</v>
      </c>
      <c r="C362" t="s">
        <v>9</v>
      </c>
      <c r="D362" t="s">
        <v>65</v>
      </c>
      <c r="E362" t="s">
        <v>24</v>
      </c>
      <c r="F362">
        <v>0.4</v>
      </c>
      <c r="G362">
        <v>1</v>
      </c>
    </row>
    <row r="363" spans="1:7" x14ac:dyDescent="0.25">
      <c r="A363" t="s">
        <v>337</v>
      </c>
      <c r="B363" t="s">
        <v>8</v>
      </c>
      <c r="C363" t="s">
        <v>9</v>
      </c>
      <c r="D363" t="s">
        <v>68</v>
      </c>
      <c r="E363" t="s">
        <v>24</v>
      </c>
      <c r="F363">
        <v>0.1</v>
      </c>
      <c r="G363">
        <v>1</v>
      </c>
    </row>
    <row r="364" spans="1:7" x14ac:dyDescent="0.25">
      <c r="A364" t="s">
        <v>337</v>
      </c>
      <c r="B364" t="s">
        <v>8</v>
      </c>
      <c r="C364" t="s">
        <v>9</v>
      </c>
      <c r="D364" t="s">
        <v>108</v>
      </c>
      <c r="E364" t="s">
        <v>24</v>
      </c>
      <c r="F364">
        <v>52</v>
      </c>
      <c r="G364">
        <v>1</v>
      </c>
    </row>
    <row r="365" spans="1:7" x14ac:dyDescent="0.25">
      <c r="A365" t="s">
        <v>337</v>
      </c>
      <c r="B365" t="s">
        <v>8</v>
      </c>
      <c r="C365" t="s">
        <v>9</v>
      </c>
      <c r="D365" t="s">
        <v>109</v>
      </c>
      <c r="E365" t="s">
        <v>24</v>
      </c>
      <c r="F365">
        <v>96</v>
      </c>
      <c r="G365">
        <v>1</v>
      </c>
    </row>
    <row r="366" spans="1:7" x14ac:dyDescent="0.25">
      <c r="A366" t="s">
        <v>337</v>
      </c>
      <c r="B366" t="s">
        <v>8</v>
      </c>
      <c r="C366" t="s">
        <v>9</v>
      </c>
      <c r="D366" t="s">
        <v>119</v>
      </c>
      <c r="E366" t="s">
        <v>24</v>
      </c>
      <c r="F366">
        <v>27</v>
      </c>
      <c r="G366">
        <v>1</v>
      </c>
    </row>
    <row r="367" spans="1:7" x14ac:dyDescent="0.25">
      <c r="A367" t="s">
        <v>337</v>
      </c>
      <c r="B367" t="s">
        <v>8</v>
      </c>
      <c r="C367" t="s">
        <v>9</v>
      </c>
      <c r="D367" t="s">
        <v>124</v>
      </c>
      <c r="E367" t="s">
        <v>24</v>
      </c>
      <c r="F367">
        <v>1</v>
      </c>
      <c r="G367">
        <v>1</v>
      </c>
    </row>
    <row r="368" spans="1:7" x14ac:dyDescent="0.25">
      <c r="A368" t="s">
        <v>337</v>
      </c>
      <c r="B368" t="s">
        <v>8</v>
      </c>
      <c r="C368" t="s">
        <v>9</v>
      </c>
      <c r="D368" t="s">
        <v>125</v>
      </c>
      <c r="E368" t="s">
        <v>24</v>
      </c>
      <c r="F368">
        <v>20</v>
      </c>
      <c r="G368">
        <v>1</v>
      </c>
    </row>
    <row r="369" spans="1:7" x14ac:dyDescent="0.25">
      <c r="A369" t="s">
        <v>337</v>
      </c>
      <c r="B369" t="s">
        <v>8</v>
      </c>
      <c r="C369" t="s">
        <v>9</v>
      </c>
      <c r="D369" t="s">
        <v>136</v>
      </c>
      <c r="E369" t="s">
        <v>24</v>
      </c>
      <c r="F369">
        <v>0.2</v>
      </c>
      <c r="G369">
        <v>1</v>
      </c>
    </row>
    <row r="370" spans="1:7" x14ac:dyDescent="0.25">
      <c r="A370" t="s">
        <v>337</v>
      </c>
      <c r="B370" t="s">
        <v>8</v>
      </c>
      <c r="C370" t="s">
        <v>9</v>
      </c>
      <c r="D370" t="s">
        <v>141</v>
      </c>
      <c r="E370" t="s">
        <v>24</v>
      </c>
      <c r="F370">
        <v>5.5</v>
      </c>
      <c r="G370">
        <v>2</v>
      </c>
    </row>
    <row r="371" spans="1:7" x14ac:dyDescent="0.25">
      <c r="A371" t="s">
        <v>337</v>
      </c>
      <c r="B371" t="s">
        <v>8</v>
      </c>
      <c r="C371" t="s">
        <v>9</v>
      </c>
      <c r="D371" t="s">
        <v>178</v>
      </c>
      <c r="E371" t="s">
        <v>24</v>
      </c>
      <c r="F371">
        <v>3.7</v>
      </c>
      <c r="G371">
        <v>2</v>
      </c>
    </row>
    <row r="372" spans="1:7" x14ac:dyDescent="0.25">
      <c r="A372" t="s">
        <v>337</v>
      </c>
      <c r="B372" t="s">
        <v>8</v>
      </c>
      <c r="C372" t="s">
        <v>9</v>
      </c>
      <c r="D372" t="s">
        <v>9</v>
      </c>
      <c r="E372" t="s">
        <v>24</v>
      </c>
      <c r="F372">
        <v>57809</v>
      </c>
      <c r="G372">
        <v>2</v>
      </c>
    </row>
    <row r="373" spans="1:7" x14ac:dyDescent="0.25">
      <c r="A373" t="s">
        <v>337</v>
      </c>
      <c r="B373" t="s">
        <v>8</v>
      </c>
      <c r="C373" t="s">
        <v>9</v>
      </c>
      <c r="D373" t="s">
        <v>204</v>
      </c>
      <c r="E373" t="s">
        <v>24</v>
      </c>
      <c r="F373">
        <v>2</v>
      </c>
      <c r="G373">
        <v>1</v>
      </c>
    </row>
    <row r="374" spans="1:7" x14ac:dyDescent="0.25">
      <c r="A374" t="s">
        <v>337</v>
      </c>
      <c r="B374" t="s">
        <v>8</v>
      </c>
      <c r="C374" t="s">
        <v>9</v>
      </c>
      <c r="D374" t="s">
        <v>209</v>
      </c>
      <c r="E374" t="s">
        <v>24</v>
      </c>
      <c r="F374">
        <v>5</v>
      </c>
      <c r="G374">
        <v>1</v>
      </c>
    </row>
    <row r="375" spans="1:7" x14ac:dyDescent="0.25">
      <c r="A375" t="s">
        <v>337</v>
      </c>
      <c r="B375" t="s">
        <v>8</v>
      </c>
      <c r="C375" t="s">
        <v>9</v>
      </c>
      <c r="D375" t="s">
        <v>210</v>
      </c>
      <c r="E375" t="s">
        <v>24</v>
      </c>
      <c r="F375">
        <v>20.6</v>
      </c>
      <c r="G375">
        <v>1</v>
      </c>
    </row>
    <row r="376" spans="1:7" x14ac:dyDescent="0.25">
      <c r="A376" t="s">
        <v>337</v>
      </c>
      <c r="B376" t="s">
        <v>8</v>
      </c>
      <c r="C376" t="s">
        <v>9</v>
      </c>
      <c r="D376" t="s">
        <v>222</v>
      </c>
      <c r="E376" t="s">
        <v>24</v>
      </c>
      <c r="F376">
        <v>0.2</v>
      </c>
      <c r="G376">
        <v>1</v>
      </c>
    </row>
    <row r="377" spans="1:7" x14ac:dyDescent="0.25">
      <c r="A377" t="s">
        <v>337</v>
      </c>
      <c r="B377" t="s">
        <v>8</v>
      </c>
      <c r="C377" t="s">
        <v>9</v>
      </c>
      <c r="D377" t="s">
        <v>224</v>
      </c>
      <c r="E377" t="s">
        <v>24</v>
      </c>
      <c r="F377">
        <v>227</v>
      </c>
      <c r="G377">
        <v>1</v>
      </c>
    </row>
    <row r="378" spans="1:7" x14ac:dyDescent="0.25">
      <c r="A378" t="s">
        <v>337</v>
      </c>
      <c r="B378" t="s">
        <v>8</v>
      </c>
      <c r="C378" t="s">
        <v>9</v>
      </c>
      <c r="D378" t="s">
        <v>227</v>
      </c>
      <c r="E378" t="s">
        <v>24</v>
      </c>
      <c r="F378">
        <v>2</v>
      </c>
      <c r="G378">
        <v>1</v>
      </c>
    </row>
    <row r="379" spans="1:7" x14ac:dyDescent="0.25">
      <c r="A379" t="s">
        <v>337</v>
      </c>
      <c r="B379" t="s">
        <v>8</v>
      </c>
      <c r="C379" t="s">
        <v>9</v>
      </c>
      <c r="D379" t="s">
        <v>228</v>
      </c>
      <c r="E379" t="s">
        <v>24</v>
      </c>
      <c r="F379">
        <v>3</v>
      </c>
      <c r="G379">
        <v>1</v>
      </c>
    </row>
    <row r="380" spans="1:7" x14ac:dyDescent="0.25">
      <c r="A380" t="s">
        <v>337</v>
      </c>
      <c r="B380" t="s">
        <v>8</v>
      </c>
      <c r="C380" t="s">
        <v>9</v>
      </c>
      <c r="D380" t="s">
        <v>238</v>
      </c>
      <c r="E380" t="s">
        <v>24</v>
      </c>
      <c r="F380">
        <v>13</v>
      </c>
      <c r="G380">
        <v>1</v>
      </c>
    </row>
    <row r="381" spans="1:7" x14ac:dyDescent="0.25">
      <c r="A381" t="s">
        <v>380</v>
      </c>
      <c r="B381" t="s">
        <v>8</v>
      </c>
      <c r="C381" t="s">
        <v>9</v>
      </c>
      <c r="D381" t="s">
        <v>381</v>
      </c>
      <c r="E381" t="s">
        <v>24</v>
      </c>
      <c r="F381">
        <v>0.2</v>
      </c>
      <c r="G381">
        <v>1</v>
      </c>
    </row>
    <row r="382" spans="1:7" x14ac:dyDescent="0.25">
      <c r="A382" t="s">
        <v>380</v>
      </c>
      <c r="B382" t="s">
        <v>8</v>
      </c>
      <c r="C382" t="s">
        <v>9</v>
      </c>
      <c r="D382" t="s">
        <v>14</v>
      </c>
      <c r="E382" t="s">
        <v>24</v>
      </c>
      <c r="F382">
        <v>0.3</v>
      </c>
      <c r="G382">
        <v>1</v>
      </c>
    </row>
    <row r="383" spans="1:7" x14ac:dyDescent="0.25">
      <c r="A383" t="s">
        <v>380</v>
      </c>
      <c r="B383" t="s">
        <v>8</v>
      </c>
      <c r="C383" t="s">
        <v>9</v>
      </c>
      <c r="D383" t="s">
        <v>23</v>
      </c>
      <c r="E383" t="s">
        <v>24</v>
      </c>
      <c r="F383">
        <v>2</v>
      </c>
      <c r="G383">
        <v>1</v>
      </c>
    </row>
    <row r="384" spans="1:7" x14ac:dyDescent="0.25">
      <c r="A384" t="s">
        <v>380</v>
      </c>
      <c r="B384" t="s">
        <v>8</v>
      </c>
      <c r="C384" t="s">
        <v>9</v>
      </c>
      <c r="D384" t="s">
        <v>277</v>
      </c>
      <c r="E384" t="s">
        <v>24</v>
      </c>
      <c r="F384">
        <v>1</v>
      </c>
      <c r="G384">
        <v>1</v>
      </c>
    </row>
    <row r="385" spans="1:7" x14ac:dyDescent="0.25">
      <c r="A385" t="s">
        <v>380</v>
      </c>
      <c r="B385" t="s">
        <v>8</v>
      </c>
      <c r="C385" t="s">
        <v>9</v>
      </c>
      <c r="D385" t="s">
        <v>28</v>
      </c>
      <c r="E385" t="s">
        <v>24</v>
      </c>
      <c r="F385">
        <v>2</v>
      </c>
      <c r="G385">
        <v>1</v>
      </c>
    </row>
    <row r="386" spans="1:7" x14ac:dyDescent="0.25">
      <c r="A386" t="s">
        <v>380</v>
      </c>
      <c r="B386" t="s">
        <v>8</v>
      </c>
      <c r="C386" t="s">
        <v>9</v>
      </c>
      <c r="D386" t="s">
        <v>30</v>
      </c>
      <c r="E386" t="s">
        <v>24</v>
      </c>
      <c r="F386">
        <v>38</v>
      </c>
      <c r="G386">
        <v>2</v>
      </c>
    </row>
    <row r="387" spans="1:7" x14ac:dyDescent="0.25">
      <c r="A387" t="s">
        <v>380</v>
      </c>
      <c r="B387" t="s">
        <v>8</v>
      </c>
      <c r="C387" t="s">
        <v>9</v>
      </c>
      <c r="D387" t="s">
        <v>36</v>
      </c>
      <c r="E387" t="s">
        <v>24</v>
      </c>
      <c r="F387">
        <v>126</v>
      </c>
      <c r="G387">
        <v>1</v>
      </c>
    </row>
    <row r="388" spans="1:7" x14ac:dyDescent="0.25">
      <c r="A388" t="s">
        <v>380</v>
      </c>
      <c r="B388" t="s">
        <v>8</v>
      </c>
      <c r="C388" t="s">
        <v>9</v>
      </c>
      <c r="D388" t="s">
        <v>38</v>
      </c>
      <c r="E388" t="s">
        <v>24</v>
      </c>
      <c r="F388">
        <v>1</v>
      </c>
      <c r="G388">
        <v>1</v>
      </c>
    </row>
    <row r="389" spans="1:7" x14ac:dyDescent="0.25">
      <c r="A389" t="s">
        <v>380</v>
      </c>
      <c r="B389" t="s">
        <v>8</v>
      </c>
      <c r="C389" t="s">
        <v>9</v>
      </c>
      <c r="D389" t="s">
        <v>41</v>
      </c>
      <c r="E389" t="s">
        <v>24</v>
      </c>
      <c r="F389">
        <v>10.7</v>
      </c>
      <c r="G389">
        <v>2</v>
      </c>
    </row>
    <row r="390" spans="1:7" x14ac:dyDescent="0.25">
      <c r="A390" t="s">
        <v>380</v>
      </c>
      <c r="B390" t="s">
        <v>8</v>
      </c>
      <c r="C390" t="s">
        <v>9</v>
      </c>
      <c r="D390" t="s">
        <v>43</v>
      </c>
      <c r="E390" t="s">
        <v>24</v>
      </c>
      <c r="F390">
        <v>761</v>
      </c>
      <c r="G390">
        <v>3</v>
      </c>
    </row>
    <row r="391" spans="1:7" x14ac:dyDescent="0.25">
      <c r="A391" t="s">
        <v>380</v>
      </c>
      <c r="B391" t="s">
        <v>8</v>
      </c>
      <c r="C391" t="s">
        <v>9</v>
      </c>
      <c r="D391" t="s">
        <v>343</v>
      </c>
      <c r="E391" t="s">
        <v>24</v>
      </c>
      <c r="F391">
        <v>1</v>
      </c>
      <c r="G391">
        <v>1</v>
      </c>
    </row>
    <row r="392" spans="1:7" x14ac:dyDescent="0.25">
      <c r="A392" t="s">
        <v>380</v>
      </c>
      <c r="B392" t="s">
        <v>8</v>
      </c>
      <c r="C392" t="s">
        <v>9</v>
      </c>
      <c r="D392" t="s">
        <v>386</v>
      </c>
      <c r="E392" t="s">
        <v>24</v>
      </c>
      <c r="F392">
        <v>29</v>
      </c>
      <c r="G392">
        <v>1</v>
      </c>
    </row>
    <row r="393" spans="1:7" x14ac:dyDescent="0.25">
      <c r="A393" t="s">
        <v>380</v>
      </c>
      <c r="B393" t="s">
        <v>8</v>
      </c>
      <c r="C393" t="s">
        <v>9</v>
      </c>
      <c r="D393" t="s">
        <v>49</v>
      </c>
      <c r="E393" t="s">
        <v>24</v>
      </c>
      <c r="F393">
        <v>15</v>
      </c>
      <c r="G393">
        <v>1</v>
      </c>
    </row>
    <row r="394" spans="1:7" x14ac:dyDescent="0.25">
      <c r="A394" t="s">
        <v>380</v>
      </c>
      <c r="B394" t="s">
        <v>8</v>
      </c>
      <c r="C394" t="s">
        <v>9</v>
      </c>
      <c r="D394" t="s">
        <v>282</v>
      </c>
      <c r="E394" t="s">
        <v>24</v>
      </c>
      <c r="F394">
        <v>6</v>
      </c>
      <c r="G394">
        <v>1</v>
      </c>
    </row>
    <row r="395" spans="1:7" x14ac:dyDescent="0.25">
      <c r="A395" t="s">
        <v>380</v>
      </c>
      <c r="B395" t="s">
        <v>8</v>
      </c>
      <c r="C395" t="s">
        <v>9</v>
      </c>
      <c r="D395" t="s">
        <v>284</v>
      </c>
      <c r="E395" t="s">
        <v>24</v>
      </c>
      <c r="F395">
        <v>0.1</v>
      </c>
      <c r="G395">
        <v>1</v>
      </c>
    </row>
    <row r="396" spans="1:7" x14ac:dyDescent="0.25">
      <c r="A396" t="s">
        <v>380</v>
      </c>
      <c r="B396" t="s">
        <v>8</v>
      </c>
      <c r="C396" t="s">
        <v>9</v>
      </c>
      <c r="D396" t="s">
        <v>54</v>
      </c>
      <c r="E396" t="s">
        <v>24</v>
      </c>
      <c r="F396">
        <v>895</v>
      </c>
      <c r="G396">
        <v>2</v>
      </c>
    </row>
    <row r="397" spans="1:7" x14ac:dyDescent="0.25">
      <c r="A397" t="s">
        <v>380</v>
      </c>
      <c r="B397" t="s">
        <v>8</v>
      </c>
      <c r="C397" t="s">
        <v>9</v>
      </c>
      <c r="D397" t="s">
        <v>56</v>
      </c>
      <c r="E397" t="s">
        <v>24</v>
      </c>
      <c r="F397">
        <v>1</v>
      </c>
      <c r="G397">
        <v>1</v>
      </c>
    </row>
    <row r="398" spans="1:7" x14ac:dyDescent="0.25">
      <c r="A398" t="s">
        <v>380</v>
      </c>
      <c r="B398" t="s">
        <v>8</v>
      </c>
      <c r="C398" t="s">
        <v>9</v>
      </c>
      <c r="D398" t="s">
        <v>58</v>
      </c>
      <c r="E398" t="s">
        <v>24</v>
      </c>
      <c r="F398">
        <v>13</v>
      </c>
      <c r="G398">
        <v>1</v>
      </c>
    </row>
    <row r="399" spans="1:7" x14ac:dyDescent="0.25">
      <c r="A399" t="s">
        <v>380</v>
      </c>
      <c r="B399" t="s">
        <v>8</v>
      </c>
      <c r="C399" t="s">
        <v>9</v>
      </c>
      <c r="D399" t="s">
        <v>59</v>
      </c>
      <c r="E399" t="s">
        <v>24</v>
      </c>
      <c r="F399">
        <v>27</v>
      </c>
      <c r="G399">
        <v>2</v>
      </c>
    </row>
    <row r="400" spans="1:7" x14ac:dyDescent="0.25">
      <c r="A400" t="s">
        <v>380</v>
      </c>
      <c r="B400" t="s">
        <v>8</v>
      </c>
      <c r="C400" t="s">
        <v>9</v>
      </c>
      <c r="D400" t="s">
        <v>60</v>
      </c>
      <c r="E400" t="s">
        <v>24</v>
      </c>
      <c r="F400">
        <v>9</v>
      </c>
      <c r="G400">
        <v>2</v>
      </c>
    </row>
    <row r="401" spans="1:7" x14ac:dyDescent="0.25">
      <c r="A401" t="s">
        <v>380</v>
      </c>
      <c r="B401" t="s">
        <v>8</v>
      </c>
      <c r="C401" t="s">
        <v>9</v>
      </c>
      <c r="D401" t="s">
        <v>345</v>
      </c>
      <c r="E401" t="s">
        <v>24</v>
      </c>
      <c r="F401">
        <v>0.2</v>
      </c>
      <c r="G401">
        <v>1</v>
      </c>
    </row>
    <row r="402" spans="1:7" x14ac:dyDescent="0.25">
      <c r="A402" t="s">
        <v>380</v>
      </c>
      <c r="B402" t="s">
        <v>8</v>
      </c>
      <c r="C402" t="s">
        <v>9</v>
      </c>
      <c r="D402" t="s">
        <v>64</v>
      </c>
      <c r="E402" t="s">
        <v>24</v>
      </c>
      <c r="F402">
        <v>1</v>
      </c>
      <c r="G402">
        <v>1</v>
      </c>
    </row>
    <row r="403" spans="1:7" x14ac:dyDescent="0.25">
      <c r="A403" t="s">
        <v>380</v>
      </c>
      <c r="B403" t="s">
        <v>8</v>
      </c>
      <c r="C403" t="s">
        <v>9</v>
      </c>
      <c r="D403" t="s">
        <v>65</v>
      </c>
      <c r="E403" t="s">
        <v>24</v>
      </c>
      <c r="F403">
        <v>0.1</v>
      </c>
      <c r="G403">
        <v>1</v>
      </c>
    </row>
    <row r="404" spans="1:7" x14ac:dyDescent="0.25">
      <c r="A404" t="s">
        <v>380</v>
      </c>
      <c r="B404" t="s">
        <v>8</v>
      </c>
      <c r="C404" t="s">
        <v>9</v>
      </c>
      <c r="D404" t="s">
        <v>68</v>
      </c>
      <c r="E404" t="s">
        <v>24</v>
      </c>
      <c r="F404">
        <v>0.5</v>
      </c>
      <c r="G404">
        <v>2</v>
      </c>
    </row>
    <row r="405" spans="1:7" x14ac:dyDescent="0.25">
      <c r="A405" t="s">
        <v>380</v>
      </c>
      <c r="B405" t="s">
        <v>8</v>
      </c>
      <c r="C405" t="s">
        <v>9</v>
      </c>
      <c r="D405" t="s">
        <v>72</v>
      </c>
      <c r="E405" t="s">
        <v>24</v>
      </c>
      <c r="F405">
        <v>23</v>
      </c>
      <c r="G405">
        <v>2</v>
      </c>
    </row>
    <row r="406" spans="1:7" x14ac:dyDescent="0.25">
      <c r="A406" t="s">
        <v>380</v>
      </c>
      <c r="B406" t="s">
        <v>8</v>
      </c>
      <c r="C406" t="s">
        <v>9</v>
      </c>
      <c r="D406" t="s">
        <v>75</v>
      </c>
      <c r="E406" t="s">
        <v>24</v>
      </c>
      <c r="F406">
        <v>6</v>
      </c>
      <c r="G406">
        <v>1</v>
      </c>
    </row>
    <row r="407" spans="1:7" x14ac:dyDescent="0.25">
      <c r="A407" t="s">
        <v>380</v>
      </c>
      <c r="B407" t="s">
        <v>8</v>
      </c>
      <c r="C407" t="s">
        <v>9</v>
      </c>
      <c r="D407" t="s">
        <v>76</v>
      </c>
      <c r="E407" t="s">
        <v>24</v>
      </c>
      <c r="F407">
        <v>1</v>
      </c>
      <c r="G407">
        <v>1</v>
      </c>
    </row>
    <row r="408" spans="1:7" x14ac:dyDescent="0.25">
      <c r="A408" t="s">
        <v>380</v>
      </c>
      <c r="B408" t="s">
        <v>8</v>
      </c>
      <c r="C408" t="s">
        <v>9</v>
      </c>
      <c r="D408" t="s">
        <v>88</v>
      </c>
      <c r="E408" t="s">
        <v>24</v>
      </c>
      <c r="F408">
        <v>2</v>
      </c>
      <c r="G408">
        <v>1</v>
      </c>
    </row>
    <row r="409" spans="1:7" x14ac:dyDescent="0.25">
      <c r="A409" t="s">
        <v>380</v>
      </c>
      <c r="B409" t="s">
        <v>8</v>
      </c>
      <c r="C409" t="s">
        <v>9</v>
      </c>
      <c r="D409" t="s">
        <v>89</v>
      </c>
      <c r="E409" t="s">
        <v>24</v>
      </c>
      <c r="F409">
        <v>175</v>
      </c>
      <c r="G409">
        <v>1</v>
      </c>
    </row>
    <row r="410" spans="1:7" x14ac:dyDescent="0.25">
      <c r="A410" t="s">
        <v>380</v>
      </c>
      <c r="B410" t="s">
        <v>8</v>
      </c>
      <c r="C410" t="s">
        <v>9</v>
      </c>
      <c r="D410" t="s">
        <v>91</v>
      </c>
      <c r="E410" t="s">
        <v>24</v>
      </c>
      <c r="F410">
        <v>0.4</v>
      </c>
      <c r="G410">
        <v>1</v>
      </c>
    </row>
    <row r="411" spans="1:7" x14ac:dyDescent="0.25">
      <c r="A411" t="s">
        <v>380</v>
      </c>
      <c r="B411" t="s">
        <v>8</v>
      </c>
      <c r="C411" t="s">
        <v>9</v>
      </c>
      <c r="D411" t="s">
        <v>92</v>
      </c>
      <c r="E411" t="s">
        <v>24</v>
      </c>
      <c r="F411">
        <v>0.2</v>
      </c>
      <c r="G411">
        <v>1</v>
      </c>
    </row>
    <row r="412" spans="1:7" x14ac:dyDescent="0.25">
      <c r="A412" t="s">
        <v>380</v>
      </c>
      <c r="B412" t="s">
        <v>8</v>
      </c>
      <c r="C412" t="s">
        <v>9</v>
      </c>
      <c r="D412" t="s">
        <v>96</v>
      </c>
      <c r="E412" t="s">
        <v>24</v>
      </c>
      <c r="F412">
        <v>496</v>
      </c>
      <c r="G412">
        <v>1</v>
      </c>
    </row>
    <row r="413" spans="1:7" x14ac:dyDescent="0.25">
      <c r="A413" t="s">
        <v>380</v>
      </c>
      <c r="B413" t="s">
        <v>8</v>
      </c>
      <c r="C413" t="s">
        <v>9</v>
      </c>
      <c r="D413" t="s">
        <v>393</v>
      </c>
      <c r="E413" t="s">
        <v>24</v>
      </c>
      <c r="F413">
        <v>73</v>
      </c>
      <c r="G413">
        <v>1</v>
      </c>
    </row>
    <row r="414" spans="1:7" x14ac:dyDescent="0.25">
      <c r="A414" t="s">
        <v>380</v>
      </c>
      <c r="B414" t="s">
        <v>8</v>
      </c>
      <c r="C414" t="s">
        <v>9</v>
      </c>
      <c r="D414" t="s">
        <v>351</v>
      </c>
      <c r="E414" t="s">
        <v>24</v>
      </c>
      <c r="F414">
        <v>30</v>
      </c>
      <c r="G414">
        <v>1</v>
      </c>
    </row>
    <row r="415" spans="1:7" x14ac:dyDescent="0.25">
      <c r="A415" t="s">
        <v>380</v>
      </c>
      <c r="B415" t="s">
        <v>8</v>
      </c>
      <c r="C415" t="s">
        <v>9</v>
      </c>
      <c r="D415" t="s">
        <v>108</v>
      </c>
      <c r="E415" t="s">
        <v>24</v>
      </c>
      <c r="F415">
        <v>1339</v>
      </c>
      <c r="G415">
        <v>2</v>
      </c>
    </row>
    <row r="416" spans="1:7" x14ac:dyDescent="0.25">
      <c r="A416" t="s">
        <v>380</v>
      </c>
      <c r="B416" t="s">
        <v>8</v>
      </c>
      <c r="C416" t="s">
        <v>9</v>
      </c>
      <c r="D416" t="s">
        <v>109</v>
      </c>
      <c r="E416" t="s">
        <v>24</v>
      </c>
      <c r="F416">
        <v>4</v>
      </c>
      <c r="G416">
        <v>2</v>
      </c>
    </row>
    <row r="417" spans="1:7" x14ac:dyDescent="0.25">
      <c r="A417" t="s">
        <v>380</v>
      </c>
      <c r="B417" t="s">
        <v>8</v>
      </c>
      <c r="C417" t="s">
        <v>9</v>
      </c>
      <c r="D417" t="s">
        <v>396</v>
      </c>
      <c r="E417" t="s">
        <v>24</v>
      </c>
      <c r="F417">
        <v>9</v>
      </c>
      <c r="G417">
        <v>1</v>
      </c>
    </row>
    <row r="418" spans="1:7" x14ac:dyDescent="0.25">
      <c r="A418" t="s">
        <v>380</v>
      </c>
      <c r="B418" t="s">
        <v>8</v>
      </c>
      <c r="C418" t="s">
        <v>9</v>
      </c>
      <c r="D418" t="s">
        <v>119</v>
      </c>
      <c r="E418" t="s">
        <v>24</v>
      </c>
      <c r="F418">
        <v>55.1</v>
      </c>
      <c r="G418">
        <v>3</v>
      </c>
    </row>
    <row r="419" spans="1:7" x14ac:dyDescent="0.25">
      <c r="A419" t="s">
        <v>380</v>
      </c>
      <c r="B419" t="s">
        <v>8</v>
      </c>
      <c r="C419" t="s">
        <v>9</v>
      </c>
      <c r="D419" t="s">
        <v>120</v>
      </c>
      <c r="E419" t="s">
        <v>24</v>
      </c>
      <c r="F419">
        <v>4.5</v>
      </c>
      <c r="G419">
        <v>2</v>
      </c>
    </row>
    <row r="420" spans="1:7" x14ac:dyDescent="0.25">
      <c r="A420" t="s">
        <v>380</v>
      </c>
      <c r="B420" t="s">
        <v>8</v>
      </c>
      <c r="C420" t="s">
        <v>9</v>
      </c>
      <c r="D420" t="s">
        <v>122</v>
      </c>
      <c r="E420" t="s">
        <v>24</v>
      </c>
      <c r="F420">
        <v>2</v>
      </c>
      <c r="G420">
        <v>1</v>
      </c>
    </row>
    <row r="421" spans="1:7" x14ac:dyDescent="0.25">
      <c r="A421" t="s">
        <v>380</v>
      </c>
      <c r="B421" t="s">
        <v>8</v>
      </c>
      <c r="C421" t="s">
        <v>9</v>
      </c>
      <c r="D421" t="s">
        <v>123</v>
      </c>
      <c r="E421" t="s">
        <v>24</v>
      </c>
      <c r="F421">
        <v>8</v>
      </c>
      <c r="G421">
        <v>2</v>
      </c>
    </row>
    <row r="422" spans="1:7" x14ac:dyDescent="0.25">
      <c r="A422" t="s">
        <v>380</v>
      </c>
      <c r="B422" t="s">
        <v>8</v>
      </c>
      <c r="C422" t="s">
        <v>9</v>
      </c>
      <c r="D422" t="s">
        <v>124</v>
      </c>
      <c r="E422" t="s">
        <v>24</v>
      </c>
      <c r="F422">
        <v>1</v>
      </c>
      <c r="G422">
        <v>1</v>
      </c>
    </row>
    <row r="423" spans="1:7" x14ac:dyDescent="0.25">
      <c r="A423" t="s">
        <v>380</v>
      </c>
      <c r="B423" t="s">
        <v>8</v>
      </c>
      <c r="C423" t="s">
        <v>9</v>
      </c>
      <c r="D423" t="s">
        <v>129</v>
      </c>
      <c r="E423" t="s">
        <v>24</v>
      </c>
      <c r="F423">
        <v>0.1</v>
      </c>
      <c r="G423">
        <v>1</v>
      </c>
    </row>
    <row r="424" spans="1:7" x14ac:dyDescent="0.25">
      <c r="A424" t="s">
        <v>380</v>
      </c>
      <c r="B424" t="s">
        <v>8</v>
      </c>
      <c r="C424" t="s">
        <v>9</v>
      </c>
      <c r="D424" t="s">
        <v>130</v>
      </c>
      <c r="E424" t="s">
        <v>24</v>
      </c>
      <c r="F424">
        <v>122</v>
      </c>
      <c r="G424">
        <v>1</v>
      </c>
    </row>
    <row r="425" spans="1:7" x14ac:dyDescent="0.25">
      <c r="A425" t="s">
        <v>380</v>
      </c>
      <c r="B425" t="s">
        <v>8</v>
      </c>
      <c r="C425" t="s">
        <v>9</v>
      </c>
      <c r="D425" t="s">
        <v>132</v>
      </c>
      <c r="E425" t="s">
        <v>24</v>
      </c>
      <c r="F425">
        <v>7</v>
      </c>
      <c r="G425">
        <v>1</v>
      </c>
    </row>
    <row r="426" spans="1:7" x14ac:dyDescent="0.25">
      <c r="A426" t="s">
        <v>380</v>
      </c>
      <c r="B426" t="s">
        <v>8</v>
      </c>
      <c r="C426" t="s">
        <v>9</v>
      </c>
      <c r="D426" t="s">
        <v>136</v>
      </c>
      <c r="E426" t="s">
        <v>24</v>
      </c>
      <c r="F426">
        <v>16</v>
      </c>
      <c r="G426">
        <v>1</v>
      </c>
    </row>
    <row r="427" spans="1:7" x14ac:dyDescent="0.25">
      <c r="A427" t="s">
        <v>380</v>
      </c>
      <c r="B427" t="s">
        <v>8</v>
      </c>
      <c r="C427" t="s">
        <v>9</v>
      </c>
      <c r="D427" t="s">
        <v>397</v>
      </c>
      <c r="E427" t="s">
        <v>24</v>
      </c>
      <c r="F427">
        <v>6</v>
      </c>
      <c r="G427">
        <v>1</v>
      </c>
    </row>
    <row r="428" spans="1:7" x14ac:dyDescent="0.25">
      <c r="A428" t="s">
        <v>380</v>
      </c>
      <c r="B428" t="s">
        <v>8</v>
      </c>
      <c r="C428" t="s">
        <v>9</v>
      </c>
      <c r="D428" t="s">
        <v>141</v>
      </c>
      <c r="E428" t="s">
        <v>24</v>
      </c>
      <c r="F428">
        <v>37.1</v>
      </c>
      <c r="G428">
        <v>2</v>
      </c>
    </row>
    <row r="429" spans="1:7" x14ac:dyDescent="0.25">
      <c r="A429" t="s">
        <v>380</v>
      </c>
      <c r="B429" t="s">
        <v>8</v>
      </c>
      <c r="C429" t="s">
        <v>9</v>
      </c>
      <c r="D429" t="s">
        <v>142</v>
      </c>
      <c r="E429" t="s">
        <v>24</v>
      </c>
      <c r="F429">
        <v>7</v>
      </c>
      <c r="G429">
        <v>2</v>
      </c>
    </row>
    <row r="430" spans="1:7" x14ac:dyDescent="0.25">
      <c r="A430" t="s">
        <v>380</v>
      </c>
      <c r="B430" t="s">
        <v>8</v>
      </c>
      <c r="C430" t="s">
        <v>9</v>
      </c>
      <c r="D430" t="s">
        <v>146</v>
      </c>
      <c r="E430" t="s">
        <v>24</v>
      </c>
      <c r="F430">
        <v>5</v>
      </c>
      <c r="G430">
        <v>1</v>
      </c>
    </row>
    <row r="431" spans="1:7" x14ac:dyDescent="0.25">
      <c r="A431" t="s">
        <v>380</v>
      </c>
      <c r="B431" t="s">
        <v>8</v>
      </c>
      <c r="C431" t="s">
        <v>9</v>
      </c>
      <c r="D431" t="s">
        <v>401</v>
      </c>
      <c r="E431" t="s">
        <v>24</v>
      </c>
      <c r="F431">
        <v>1</v>
      </c>
      <c r="G431">
        <v>1</v>
      </c>
    </row>
    <row r="432" spans="1:7" x14ac:dyDescent="0.25">
      <c r="A432" t="s">
        <v>380</v>
      </c>
      <c r="B432" t="s">
        <v>8</v>
      </c>
      <c r="C432" t="s">
        <v>9</v>
      </c>
      <c r="D432" t="s">
        <v>404</v>
      </c>
      <c r="E432" t="s">
        <v>24</v>
      </c>
      <c r="F432">
        <v>0.1</v>
      </c>
      <c r="G432">
        <v>1</v>
      </c>
    </row>
    <row r="433" spans="1:7" x14ac:dyDescent="0.25">
      <c r="A433" t="s">
        <v>380</v>
      </c>
      <c r="B433" t="s">
        <v>8</v>
      </c>
      <c r="C433" t="s">
        <v>9</v>
      </c>
      <c r="D433" t="s">
        <v>178</v>
      </c>
      <c r="E433" t="s">
        <v>24</v>
      </c>
      <c r="F433">
        <v>268.5</v>
      </c>
      <c r="G433">
        <v>2</v>
      </c>
    </row>
    <row r="434" spans="1:7" x14ac:dyDescent="0.25">
      <c r="A434" t="s">
        <v>380</v>
      </c>
      <c r="B434" t="s">
        <v>8</v>
      </c>
      <c r="C434" t="s">
        <v>9</v>
      </c>
      <c r="D434" t="s">
        <v>9</v>
      </c>
      <c r="E434" t="s">
        <v>24</v>
      </c>
      <c r="F434">
        <v>269551</v>
      </c>
      <c r="G434">
        <v>3</v>
      </c>
    </row>
    <row r="435" spans="1:7" x14ac:dyDescent="0.25">
      <c r="A435" t="s">
        <v>380</v>
      </c>
      <c r="B435" t="s">
        <v>8</v>
      </c>
      <c r="C435" t="s">
        <v>9</v>
      </c>
      <c r="D435" t="s">
        <v>183</v>
      </c>
      <c r="E435" t="s">
        <v>24</v>
      </c>
      <c r="F435">
        <v>237</v>
      </c>
      <c r="G435">
        <v>2</v>
      </c>
    </row>
    <row r="436" spans="1:7" x14ac:dyDescent="0.25">
      <c r="A436" t="s">
        <v>380</v>
      </c>
      <c r="B436" t="s">
        <v>8</v>
      </c>
      <c r="C436" t="s">
        <v>9</v>
      </c>
      <c r="D436" t="s">
        <v>186</v>
      </c>
      <c r="E436" t="s">
        <v>24</v>
      </c>
      <c r="F436">
        <v>5</v>
      </c>
      <c r="G436">
        <v>1</v>
      </c>
    </row>
    <row r="437" spans="1:7" x14ac:dyDescent="0.25">
      <c r="A437" t="s">
        <v>380</v>
      </c>
      <c r="B437" t="s">
        <v>8</v>
      </c>
      <c r="C437" t="s">
        <v>9</v>
      </c>
      <c r="D437" t="s">
        <v>190</v>
      </c>
      <c r="E437" t="s">
        <v>24</v>
      </c>
      <c r="F437">
        <v>1</v>
      </c>
      <c r="G437">
        <v>1</v>
      </c>
    </row>
    <row r="438" spans="1:7" x14ac:dyDescent="0.25">
      <c r="A438" t="s">
        <v>380</v>
      </c>
      <c r="B438" t="s">
        <v>8</v>
      </c>
      <c r="C438" t="s">
        <v>9</v>
      </c>
      <c r="D438" t="s">
        <v>408</v>
      </c>
      <c r="E438" t="s">
        <v>24</v>
      </c>
      <c r="F438">
        <v>5</v>
      </c>
      <c r="G438">
        <v>1</v>
      </c>
    </row>
    <row r="439" spans="1:7" x14ac:dyDescent="0.25">
      <c r="A439" t="s">
        <v>380</v>
      </c>
      <c r="B439" t="s">
        <v>8</v>
      </c>
      <c r="C439" t="s">
        <v>9</v>
      </c>
      <c r="D439" t="s">
        <v>409</v>
      </c>
      <c r="E439" t="s">
        <v>24</v>
      </c>
      <c r="F439">
        <v>2</v>
      </c>
      <c r="G439">
        <v>1</v>
      </c>
    </row>
    <row r="440" spans="1:7" x14ac:dyDescent="0.25">
      <c r="A440" t="s">
        <v>380</v>
      </c>
      <c r="B440" t="s">
        <v>8</v>
      </c>
      <c r="C440" t="s">
        <v>9</v>
      </c>
      <c r="D440" t="s">
        <v>195</v>
      </c>
      <c r="E440" t="s">
        <v>24</v>
      </c>
      <c r="F440">
        <v>1</v>
      </c>
      <c r="G440">
        <v>1</v>
      </c>
    </row>
    <row r="441" spans="1:7" x14ac:dyDescent="0.25">
      <c r="A441" t="s">
        <v>380</v>
      </c>
      <c r="B441" t="s">
        <v>8</v>
      </c>
      <c r="C441" t="s">
        <v>9</v>
      </c>
      <c r="D441" t="s">
        <v>320</v>
      </c>
      <c r="E441" t="s">
        <v>24</v>
      </c>
      <c r="F441">
        <v>0.2</v>
      </c>
      <c r="G441">
        <v>1</v>
      </c>
    </row>
    <row r="442" spans="1:7" x14ac:dyDescent="0.25">
      <c r="A442" t="s">
        <v>380</v>
      </c>
      <c r="B442" t="s">
        <v>8</v>
      </c>
      <c r="C442" t="s">
        <v>9</v>
      </c>
      <c r="D442" t="s">
        <v>366</v>
      </c>
      <c r="E442" t="s">
        <v>24</v>
      </c>
      <c r="F442">
        <v>0.1</v>
      </c>
      <c r="G442">
        <v>1</v>
      </c>
    </row>
    <row r="443" spans="1:7" x14ac:dyDescent="0.25">
      <c r="A443" t="s">
        <v>380</v>
      </c>
      <c r="B443" t="s">
        <v>8</v>
      </c>
      <c r="C443" t="s">
        <v>9</v>
      </c>
      <c r="D443" t="s">
        <v>204</v>
      </c>
      <c r="E443" t="s">
        <v>24</v>
      </c>
      <c r="F443">
        <v>55</v>
      </c>
      <c r="G443">
        <v>3</v>
      </c>
    </row>
    <row r="444" spans="1:7" x14ac:dyDescent="0.25">
      <c r="A444" t="s">
        <v>380</v>
      </c>
      <c r="B444" t="s">
        <v>8</v>
      </c>
      <c r="C444" t="s">
        <v>9</v>
      </c>
      <c r="D444" t="s">
        <v>208</v>
      </c>
      <c r="E444" t="s">
        <v>24</v>
      </c>
      <c r="F444">
        <v>7</v>
      </c>
      <c r="G444">
        <v>1</v>
      </c>
    </row>
    <row r="445" spans="1:7" x14ac:dyDescent="0.25">
      <c r="A445" t="s">
        <v>380</v>
      </c>
      <c r="B445" t="s">
        <v>8</v>
      </c>
      <c r="C445" t="s">
        <v>9</v>
      </c>
      <c r="D445" t="s">
        <v>209</v>
      </c>
      <c r="E445" t="s">
        <v>24</v>
      </c>
      <c r="F445">
        <v>83</v>
      </c>
      <c r="G445">
        <v>3</v>
      </c>
    </row>
    <row r="446" spans="1:7" x14ac:dyDescent="0.25">
      <c r="A446" t="s">
        <v>380</v>
      </c>
      <c r="B446" t="s">
        <v>8</v>
      </c>
      <c r="C446" t="s">
        <v>9</v>
      </c>
      <c r="D446" t="s">
        <v>210</v>
      </c>
      <c r="E446" t="s">
        <v>24</v>
      </c>
      <c r="F446">
        <v>220</v>
      </c>
      <c r="G446">
        <v>1</v>
      </c>
    </row>
    <row r="447" spans="1:7" x14ac:dyDescent="0.25">
      <c r="A447" t="s">
        <v>380</v>
      </c>
      <c r="B447" t="s">
        <v>8</v>
      </c>
      <c r="C447" t="s">
        <v>9</v>
      </c>
      <c r="D447" t="s">
        <v>212</v>
      </c>
      <c r="E447" t="s">
        <v>24</v>
      </c>
      <c r="F447">
        <v>6</v>
      </c>
      <c r="G447">
        <v>1</v>
      </c>
    </row>
    <row r="448" spans="1:7" x14ac:dyDescent="0.25">
      <c r="A448" t="s">
        <v>380</v>
      </c>
      <c r="B448" t="s">
        <v>8</v>
      </c>
      <c r="C448" t="s">
        <v>9</v>
      </c>
      <c r="D448" t="s">
        <v>411</v>
      </c>
      <c r="E448" t="s">
        <v>24</v>
      </c>
      <c r="F448">
        <v>0.1</v>
      </c>
      <c r="G448">
        <v>1</v>
      </c>
    </row>
    <row r="449" spans="1:7" x14ac:dyDescent="0.25">
      <c r="A449" t="s">
        <v>380</v>
      </c>
      <c r="B449" t="s">
        <v>8</v>
      </c>
      <c r="C449" t="s">
        <v>9</v>
      </c>
      <c r="D449" t="s">
        <v>412</v>
      </c>
      <c r="E449" t="s">
        <v>24</v>
      </c>
      <c r="F449">
        <v>335</v>
      </c>
      <c r="G449">
        <v>1</v>
      </c>
    </row>
    <row r="450" spans="1:7" x14ac:dyDescent="0.25">
      <c r="A450" t="s">
        <v>380</v>
      </c>
      <c r="B450" t="s">
        <v>8</v>
      </c>
      <c r="C450" t="s">
        <v>9</v>
      </c>
      <c r="D450" t="s">
        <v>217</v>
      </c>
      <c r="E450" t="s">
        <v>24</v>
      </c>
      <c r="F450">
        <v>1</v>
      </c>
      <c r="G450">
        <v>1</v>
      </c>
    </row>
    <row r="451" spans="1:7" x14ac:dyDescent="0.25">
      <c r="A451" t="s">
        <v>380</v>
      </c>
      <c r="B451" t="s">
        <v>8</v>
      </c>
      <c r="C451" t="s">
        <v>9</v>
      </c>
      <c r="D451" t="s">
        <v>220</v>
      </c>
      <c r="E451" t="s">
        <v>24</v>
      </c>
      <c r="F451">
        <v>1</v>
      </c>
      <c r="G451">
        <v>1</v>
      </c>
    </row>
    <row r="452" spans="1:7" x14ac:dyDescent="0.25">
      <c r="A452" t="s">
        <v>380</v>
      </c>
      <c r="B452" t="s">
        <v>8</v>
      </c>
      <c r="C452" t="s">
        <v>9</v>
      </c>
      <c r="D452" t="s">
        <v>222</v>
      </c>
      <c r="E452" t="s">
        <v>24</v>
      </c>
      <c r="F452">
        <v>9.6</v>
      </c>
      <c r="G452">
        <v>2</v>
      </c>
    </row>
    <row r="453" spans="1:7" x14ac:dyDescent="0.25">
      <c r="A453" t="s">
        <v>380</v>
      </c>
      <c r="B453" t="s">
        <v>8</v>
      </c>
      <c r="C453" t="s">
        <v>9</v>
      </c>
      <c r="D453" t="s">
        <v>413</v>
      </c>
      <c r="E453" t="s">
        <v>24</v>
      </c>
      <c r="F453">
        <v>3</v>
      </c>
      <c r="G453">
        <v>1</v>
      </c>
    </row>
    <row r="454" spans="1:7" x14ac:dyDescent="0.25">
      <c r="A454" t="s">
        <v>380</v>
      </c>
      <c r="B454" t="s">
        <v>8</v>
      </c>
      <c r="C454" t="s">
        <v>9</v>
      </c>
      <c r="D454" t="s">
        <v>224</v>
      </c>
      <c r="E454" t="s">
        <v>24</v>
      </c>
      <c r="F454">
        <v>391</v>
      </c>
      <c r="G454">
        <v>3</v>
      </c>
    </row>
    <row r="455" spans="1:7" x14ac:dyDescent="0.25">
      <c r="A455" t="s">
        <v>380</v>
      </c>
      <c r="B455" t="s">
        <v>8</v>
      </c>
      <c r="C455" t="s">
        <v>9</v>
      </c>
      <c r="D455" t="s">
        <v>226</v>
      </c>
      <c r="E455" t="s">
        <v>24</v>
      </c>
      <c r="F455">
        <v>33</v>
      </c>
      <c r="G455">
        <v>1</v>
      </c>
    </row>
    <row r="456" spans="1:7" x14ac:dyDescent="0.25">
      <c r="A456" t="s">
        <v>380</v>
      </c>
      <c r="B456" t="s">
        <v>8</v>
      </c>
      <c r="C456" t="s">
        <v>9</v>
      </c>
      <c r="D456" t="s">
        <v>227</v>
      </c>
      <c r="E456" t="s">
        <v>24</v>
      </c>
      <c r="F456">
        <v>96</v>
      </c>
      <c r="G456">
        <v>1</v>
      </c>
    </row>
    <row r="457" spans="1:7" x14ac:dyDescent="0.25">
      <c r="A457" t="s">
        <v>380</v>
      </c>
      <c r="B457" t="s">
        <v>8</v>
      </c>
      <c r="C457" t="s">
        <v>9</v>
      </c>
      <c r="D457" t="s">
        <v>415</v>
      </c>
      <c r="E457" t="s">
        <v>24</v>
      </c>
      <c r="F457">
        <v>0.1</v>
      </c>
      <c r="G457">
        <v>1</v>
      </c>
    </row>
    <row r="458" spans="1:7" x14ac:dyDescent="0.25">
      <c r="A458" t="s">
        <v>380</v>
      </c>
      <c r="B458" t="s">
        <v>8</v>
      </c>
      <c r="C458" t="s">
        <v>9</v>
      </c>
      <c r="D458" t="s">
        <v>228</v>
      </c>
      <c r="E458" t="s">
        <v>24</v>
      </c>
      <c r="F458">
        <v>35</v>
      </c>
      <c r="G458">
        <v>2</v>
      </c>
    </row>
    <row r="459" spans="1:7" x14ac:dyDescent="0.25">
      <c r="A459" t="s">
        <v>380</v>
      </c>
      <c r="B459" t="s">
        <v>8</v>
      </c>
      <c r="C459" t="s">
        <v>9</v>
      </c>
      <c r="D459" t="s">
        <v>231</v>
      </c>
      <c r="E459" t="s">
        <v>24</v>
      </c>
      <c r="F459">
        <v>22</v>
      </c>
      <c r="G459">
        <v>1</v>
      </c>
    </row>
    <row r="460" spans="1:7" x14ac:dyDescent="0.25">
      <c r="A460" t="s">
        <v>380</v>
      </c>
      <c r="B460" t="s">
        <v>8</v>
      </c>
      <c r="C460" t="s">
        <v>9</v>
      </c>
      <c r="D460" t="s">
        <v>234</v>
      </c>
      <c r="E460" t="s">
        <v>24</v>
      </c>
      <c r="F460">
        <v>148</v>
      </c>
      <c r="G460">
        <v>2</v>
      </c>
    </row>
    <row r="461" spans="1:7" x14ac:dyDescent="0.25">
      <c r="A461" t="s">
        <v>380</v>
      </c>
      <c r="B461" t="s">
        <v>8</v>
      </c>
      <c r="C461" t="s">
        <v>9</v>
      </c>
      <c r="D461" t="s">
        <v>235</v>
      </c>
      <c r="E461" t="s">
        <v>24</v>
      </c>
      <c r="F461">
        <v>4</v>
      </c>
      <c r="G461">
        <v>1</v>
      </c>
    </row>
    <row r="462" spans="1:7" x14ac:dyDescent="0.25">
      <c r="A462" t="s">
        <v>380</v>
      </c>
      <c r="B462" t="s">
        <v>8</v>
      </c>
      <c r="C462" t="s">
        <v>9</v>
      </c>
      <c r="D462" t="s">
        <v>237</v>
      </c>
      <c r="E462" t="s">
        <v>24</v>
      </c>
      <c r="F462">
        <v>104</v>
      </c>
      <c r="G462">
        <v>1</v>
      </c>
    </row>
    <row r="463" spans="1:7" x14ac:dyDescent="0.25">
      <c r="A463" t="s">
        <v>380</v>
      </c>
      <c r="B463" t="s">
        <v>8</v>
      </c>
      <c r="C463" t="s">
        <v>9</v>
      </c>
      <c r="D463" t="s">
        <v>238</v>
      </c>
      <c r="E463" t="s">
        <v>24</v>
      </c>
      <c r="F463">
        <v>47</v>
      </c>
      <c r="G463">
        <v>1</v>
      </c>
    </row>
    <row r="464" spans="1:7" x14ac:dyDescent="0.25">
      <c r="A464" t="s">
        <v>380</v>
      </c>
      <c r="B464" t="s">
        <v>8</v>
      </c>
      <c r="C464" t="s">
        <v>9</v>
      </c>
      <c r="D464" t="s">
        <v>330</v>
      </c>
      <c r="E464" t="s">
        <v>24</v>
      </c>
      <c r="F464">
        <v>0.3</v>
      </c>
      <c r="G464">
        <v>1</v>
      </c>
    </row>
    <row r="465" spans="1:7" x14ac:dyDescent="0.25">
      <c r="A465" t="s">
        <v>380</v>
      </c>
      <c r="B465" t="s">
        <v>8</v>
      </c>
      <c r="C465" t="s">
        <v>9</v>
      </c>
      <c r="D465" t="s">
        <v>251</v>
      </c>
      <c r="E465" t="s">
        <v>24</v>
      </c>
      <c r="F465">
        <v>13</v>
      </c>
      <c r="G465">
        <v>1</v>
      </c>
    </row>
    <row r="466" spans="1:7" x14ac:dyDescent="0.25">
      <c r="A466" t="s">
        <v>380</v>
      </c>
      <c r="B466" t="s">
        <v>8</v>
      </c>
      <c r="C466" t="s">
        <v>9</v>
      </c>
      <c r="D466" t="s">
        <v>252</v>
      </c>
      <c r="E466" t="s">
        <v>24</v>
      </c>
      <c r="F466">
        <v>1</v>
      </c>
      <c r="G466">
        <v>1</v>
      </c>
    </row>
    <row r="467" spans="1:7" x14ac:dyDescent="0.25">
      <c r="A467" t="s">
        <v>380</v>
      </c>
      <c r="B467" t="s">
        <v>8</v>
      </c>
      <c r="C467" t="s">
        <v>9</v>
      </c>
      <c r="D467" t="s">
        <v>253</v>
      </c>
      <c r="E467" t="s">
        <v>24</v>
      </c>
      <c r="F467">
        <v>5</v>
      </c>
      <c r="G467">
        <v>1</v>
      </c>
    </row>
    <row r="468" spans="1:7" x14ac:dyDescent="0.25">
      <c r="A468" t="s">
        <v>380</v>
      </c>
      <c r="B468" t="s">
        <v>8</v>
      </c>
      <c r="C468" t="s">
        <v>9</v>
      </c>
      <c r="D468" t="s">
        <v>254</v>
      </c>
      <c r="E468" t="s">
        <v>24</v>
      </c>
      <c r="F468">
        <v>2</v>
      </c>
      <c r="G468">
        <v>1</v>
      </c>
    </row>
    <row r="469" spans="1:7" x14ac:dyDescent="0.25">
      <c r="A469" t="s">
        <v>380</v>
      </c>
      <c r="B469" t="s">
        <v>8</v>
      </c>
      <c r="C469" t="s">
        <v>9</v>
      </c>
      <c r="D469" t="s">
        <v>418</v>
      </c>
      <c r="E469" t="s">
        <v>24</v>
      </c>
      <c r="F469">
        <v>1</v>
      </c>
      <c r="G469">
        <v>1</v>
      </c>
    </row>
    <row r="470" spans="1:7" x14ac:dyDescent="0.25">
      <c r="A470" t="s">
        <v>380</v>
      </c>
      <c r="B470" t="s">
        <v>8</v>
      </c>
      <c r="C470" t="s">
        <v>9</v>
      </c>
      <c r="D470" t="s">
        <v>256</v>
      </c>
      <c r="E470" t="s">
        <v>24</v>
      </c>
      <c r="F470">
        <v>20</v>
      </c>
      <c r="G470">
        <v>1</v>
      </c>
    </row>
    <row r="471" spans="1:7" x14ac:dyDescent="0.25">
      <c r="A471" t="s">
        <v>380</v>
      </c>
      <c r="B471" t="s">
        <v>8</v>
      </c>
      <c r="C471" t="s">
        <v>9</v>
      </c>
      <c r="D471" t="s">
        <v>262</v>
      </c>
      <c r="E471" t="s">
        <v>24</v>
      </c>
      <c r="F471">
        <v>5</v>
      </c>
      <c r="G471">
        <v>1</v>
      </c>
    </row>
    <row r="472" spans="1:7" x14ac:dyDescent="0.25">
      <c r="A472" t="s">
        <v>419</v>
      </c>
      <c r="B472" t="s">
        <v>8</v>
      </c>
      <c r="C472" t="s">
        <v>9</v>
      </c>
      <c r="D472" t="s">
        <v>23</v>
      </c>
      <c r="E472" t="s">
        <v>24</v>
      </c>
      <c r="F472">
        <v>5</v>
      </c>
      <c r="G472">
        <v>1</v>
      </c>
    </row>
    <row r="473" spans="1:7" x14ac:dyDescent="0.25">
      <c r="A473" t="s">
        <v>419</v>
      </c>
      <c r="B473" t="s">
        <v>8</v>
      </c>
      <c r="C473" t="s">
        <v>9</v>
      </c>
      <c r="D473" t="s">
        <v>422</v>
      </c>
      <c r="E473" t="s">
        <v>24</v>
      </c>
      <c r="F473">
        <v>200</v>
      </c>
      <c r="G473">
        <v>1</v>
      </c>
    </row>
    <row r="474" spans="1:7" x14ac:dyDescent="0.25">
      <c r="A474" t="s">
        <v>419</v>
      </c>
      <c r="B474" t="s">
        <v>8</v>
      </c>
      <c r="C474" t="s">
        <v>9</v>
      </c>
      <c r="D474" t="s">
        <v>25</v>
      </c>
      <c r="E474" t="s">
        <v>24</v>
      </c>
      <c r="F474">
        <v>0</v>
      </c>
      <c r="G474">
        <v>1</v>
      </c>
    </row>
    <row r="475" spans="1:7" x14ac:dyDescent="0.25">
      <c r="A475" t="s">
        <v>419</v>
      </c>
      <c r="B475" t="s">
        <v>8</v>
      </c>
      <c r="C475" t="s">
        <v>9</v>
      </c>
      <c r="D475" t="s">
        <v>29</v>
      </c>
      <c r="E475" t="s">
        <v>24</v>
      </c>
      <c r="F475">
        <v>2</v>
      </c>
      <c r="G475">
        <v>1</v>
      </c>
    </row>
    <row r="476" spans="1:7" x14ac:dyDescent="0.25">
      <c r="A476" t="s">
        <v>419</v>
      </c>
      <c r="B476" t="s">
        <v>8</v>
      </c>
      <c r="C476" t="s">
        <v>9</v>
      </c>
      <c r="D476" t="s">
        <v>30</v>
      </c>
      <c r="E476" t="s">
        <v>24</v>
      </c>
      <c r="F476">
        <v>91</v>
      </c>
      <c r="G476">
        <v>2</v>
      </c>
    </row>
    <row r="477" spans="1:7" x14ac:dyDescent="0.25">
      <c r="A477" t="s">
        <v>419</v>
      </c>
      <c r="B477" t="s">
        <v>8</v>
      </c>
      <c r="C477" t="s">
        <v>9</v>
      </c>
      <c r="D477" t="s">
        <v>35</v>
      </c>
      <c r="E477" t="s">
        <v>24</v>
      </c>
      <c r="F477">
        <v>20</v>
      </c>
      <c r="G477">
        <v>1</v>
      </c>
    </row>
    <row r="478" spans="1:7" x14ac:dyDescent="0.25">
      <c r="A478" t="s">
        <v>419</v>
      </c>
      <c r="B478" t="s">
        <v>8</v>
      </c>
      <c r="C478" t="s">
        <v>9</v>
      </c>
      <c r="D478" t="s">
        <v>41</v>
      </c>
      <c r="E478" t="s">
        <v>24</v>
      </c>
      <c r="F478">
        <v>2.7</v>
      </c>
      <c r="G478">
        <v>1</v>
      </c>
    </row>
    <row r="479" spans="1:7" x14ac:dyDescent="0.25">
      <c r="A479" t="s">
        <v>419</v>
      </c>
      <c r="B479" t="s">
        <v>8</v>
      </c>
      <c r="C479" t="s">
        <v>9</v>
      </c>
      <c r="D479" t="s">
        <v>43</v>
      </c>
      <c r="E479" t="s">
        <v>24</v>
      </c>
      <c r="F479">
        <v>405</v>
      </c>
      <c r="G479">
        <v>2</v>
      </c>
    </row>
    <row r="480" spans="1:7" x14ac:dyDescent="0.25">
      <c r="A480" t="s">
        <v>419</v>
      </c>
      <c r="B480" t="s">
        <v>8</v>
      </c>
      <c r="C480" t="s">
        <v>9</v>
      </c>
      <c r="D480" t="s">
        <v>49</v>
      </c>
      <c r="E480" t="s">
        <v>24</v>
      </c>
      <c r="F480">
        <v>2</v>
      </c>
      <c r="G480">
        <v>1</v>
      </c>
    </row>
    <row r="481" spans="1:7" x14ac:dyDescent="0.25">
      <c r="A481" t="s">
        <v>419</v>
      </c>
      <c r="B481" t="s">
        <v>8</v>
      </c>
      <c r="C481" t="s">
        <v>9</v>
      </c>
      <c r="D481" t="s">
        <v>426</v>
      </c>
      <c r="E481" t="s">
        <v>24</v>
      </c>
      <c r="F481">
        <v>1</v>
      </c>
      <c r="G481">
        <v>1</v>
      </c>
    </row>
    <row r="482" spans="1:7" x14ac:dyDescent="0.25">
      <c r="A482" t="s">
        <v>419</v>
      </c>
      <c r="B482" t="s">
        <v>8</v>
      </c>
      <c r="C482" t="s">
        <v>9</v>
      </c>
      <c r="D482" t="s">
        <v>54</v>
      </c>
      <c r="E482" t="s">
        <v>24</v>
      </c>
      <c r="F482">
        <v>324</v>
      </c>
      <c r="G482">
        <v>2</v>
      </c>
    </row>
    <row r="483" spans="1:7" x14ac:dyDescent="0.25">
      <c r="A483" t="s">
        <v>419</v>
      </c>
      <c r="B483" t="s">
        <v>8</v>
      </c>
      <c r="C483" t="s">
        <v>9</v>
      </c>
      <c r="D483" t="s">
        <v>345</v>
      </c>
      <c r="E483" t="s">
        <v>24</v>
      </c>
      <c r="F483">
        <v>0.2</v>
      </c>
      <c r="G483">
        <v>1</v>
      </c>
    </row>
    <row r="484" spans="1:7" x14ac:dyDescent="0.25">
      <c r="A484" t="s">
        <v>419</v>
      </c>
      <c r="B484" t="s">
        <v>8</v>
      </c>
      <c r="C484" t="s">
        <v>9</v>
      </c>
      <c r="D484" t="s">
        <v>428</v>
      </c>
      <c r="E484" t="s">
        <v>24</v>
      </c>
      <c r="F484">
        <v>0</v>
      </c>
      <c r="G484">
        <v>1</v>
      </c>
    </row>
    <row r="485" spans="1:7" x14ac:dyDescent="0.25">
      <c r="A485" t="s">
        <v>419</v>
      </c>
      <c r="B485" t="s">
        <v>8</v>
      </c>
      <c r="C485" t="s">
        <v>9</v>
      </c>
      <c r="D485" t="s">
        <v>430</v>
      </c>
      <c r="E485" t="s">
        <v>24</v>
      </c>
      <c r="F485">
        <v>0</v>
      </c>
      <c r="G485">
        <v>1</v>
      </c>
    </row>
    <row r="486" spans="1:7" x14ac:dyDescent="0.25">
      <c r="A486" t="s">
        <v>419</v>
      </c>
      <c r="B486" t="s">
        <v>8</v>
      </c>
      <c r="C486" t="s">
        <v>9</v>
      </c>
      <c r="D486" t="s">
        <v>68</v>
      </c>
      <c r="E486" t="s">
        <v>24</v>
      </c>
      <c r="F486">
        <v>1</v>
      </c>
      <c r="G486">
        <v>1</v>
      </c>
    </row>
    <row r="487" spans="1:7" x14ac:dyDescent="0.25">
      <c r="A487" t="s">
        <v>419</v>
      </c>
      <c r="B487" t="s">
        <v>8</v>
      </c>
      <c r="C487" t="s">
        <v>9</v>
      </c>
      <c r="D487" t="s">
        <v>72</v>
      </c>
      <c r="E487" t="s">
        <v>24</v>
      </c>
      <c r="F487">
        <v>18</v>
      </c>
      <c r="G487">
        <v>1</v>
      </c>
    </row>
    <row r="488" spans="1:7" x14ac:dyDescent="0.25">
      <c r="A488" t="s">
        <v>419</v>
      </c>
      <c r="B488" t="s">
        <v>8</v>
      </c>
      <c r="C488" t="s">
        <v>9</v>
      </c>
      <c r="D488" t="s">
        <v>73</v>
      </c>
      <c r="E488" t="s">
        <v>24</v>
      </c>
      <c r="F488">
        <v>15</v>
      </c>
      <c r="G488">
        <v>1</v>
      </c>
    </row>
    <row r="489" spans="1:7" x14ac:dyDescent="0.25">
      <c r="A489" t="s">
        <v>419</v>
      </c>
      <c r="B489" t="s">
        <v>8</v>
      </c>
      <c r="C489" t="s">
        <v>9</v>
      </c>
      <c r="D489" t="s">
        <v>88</v>
      </c>
      <c r="E489" t="s">
        <v>24</v>
      </c>
      <c r="F489">
        <v>830</v>
      </c>
      <c r="G489">
        <v>1</v>
      </c>
    </row>
    <row r="490" spans="1:7" x14ac:dyDescent="0.25">
      <c r="A490" t="s">
        <v>419</v>
      </c>
      <c r="B490" t="s">
        <v>8</v>
      </c>
      <c r="C490" t="s">
        <v>9</v>
      </c>
      <c r="D490" t="s">
        <v>89</v>
      </c>
      <c r="E490" t="s">
        <v>24</v>
      </c>
      <c r="F490">
        <v>16</v>
      </c>
      <c r="G490">
        <v>1</v>
      </c>
    </row>
    <row r="491" spans="1:7" x14ac:dyDescent="0.25">
      <c r="A491" t="s">
        <v>419</v>
      </c>
      <c r="B491" t="s">
        <v>8</v>
      </c>
      <c r="C491" t="s">
        <v>9</v>
      </c>
      <c r="D491" t="s">
        <v>94</v>
      </c>
      <c r="E491" t="s">
        <v>24</v>
      </c>
      <c r="F491">
        <v>1</v>
      </c>
      <c r="G491">
        <v>1</v>
      </c>
    </row>
    <row r="492" spans="1:7" x14ac:dyDescent="0.25">
      <c r="A492" t="s">
        <v>419</v>
      </c>
      <c r="B492" t="s">
        <v>8</v>
      </c>
      <c r="C492" t="s">
        <v>9</v>
      </c>
      <c r="D492" t="s">
        <v>435</v>
      </c>
      <c r="E492" t="s">
        <v>24</v>
      </c>
      <c r="F492">
        <v>0</v>
      </c>
      <c r="G492">
        <v>1</v>
      </c>
    </row>
    <row r="493" spans="1:7" x14ac:dyDescent="0.25">
      <c r="A493" t="s">
        <v>419</v>
      </c>
      <c r="B493" t="s">
        <v>8</v>
      </c>
      <c r="C493" t="s">
        <v>9</v>
      </c>
      <c r="D493" t="s">
        <v>108</v>
      </c>
      <c r="E493" t="s">
        <v>24</v>
      </c>
      <c r="F493">
        <v>1652</v>
      </c>
      <c r="G493">
        <v>2</v>
      </c>
    </row>
    <row r="494" spans="1:7" x14ac:dyDescent="0.25">
      <c r="A494" t="s">
        <v>419</v>
      </c>
      <c r="B494" t="s">
        <v>8</v>
      </c>
      <c r="C494" t="s">
        <v>9</v>
      </c>
      <c r="D494" t="s">
        <v>109</v>
      </c>
      <c r="E494" t="s">
        <v>24</v>
      </c>
      <c r="F494">
        <v>57</v>
      </c>
      <c r="G494">
        <v>1</v>
      </c>
    </row>
    <row r="495" spans="1:7" x14ac:dyDescent="0.25">
      <c r="A495" t="s">
        <v>419</v>
      </c>
      <c r="B495" t="s">
        <v>8</v>
      </c>
      <c r="C495" t="s">
        <v>9</v>
      </c>
      <c r="D495" t="s">
        <v>353</v>
      </c>
      <c r="E495" t="s">
        <v>24</v>
      </c>
      <c r="F495">
        <v>1</v>
      </c>
      <c r="G495">
        <v>1</v>
      </c>
    </row>
    <row r="496" spans="1:7" x14ac:dyDescent="0.25">
      <c r="A496" t="s">
        <v>419</v>
      </c>
      <c r="B496" t="s">
        <v>8</v>
      </c>
      <c r="C496" t="s">
        <v>9</v>
      </c>
      <c r="D496" t="s">
        <v>119</v>
      </c>
      <c r="E496" t="s">
        <v>24</v>
      </c>
      <c r="F496">
        <v>0.5</v>
      </c>
      <c r="G496">
        <v>1</v>
      </c>
    </row>
    <row r="497" spans="1:7" x14ac:dyDescent="0.25">
      <c r="A497" t="s">
        <v>419</v>
      </c>
      <c r="B497" t="s">
        <v>8</v>
      </c>
      <c r="C497" t="s">
        <v>9</v>
      </c>
      <c r="D497" t="s">
        <v>120</v>
      </c>
      <c r="E497" t="s">
        <v>24</v>
      </c>
      <c r="F497">
        <v>0.6</v>
      </c>
      <c r="G497">
        <v>1</v>
      </c>
    </row>
    <row r="498" spans="1:7" x14ac:dyDescent="0.25">
      <c r="A498" t="s">
        <v>419</v>
      </c>
      <c r="B498" t="s">
        <v>8</v>
      </c>
      <c r="C498" t="s">
        <v>9</v>
      </c>
      <c r="D498" t="s">
        <v>123</v>
      </c>
      <c r="E498" t="s">
        <v>24</v>
      </c>
      <c r="F498">
        <v>13</v>
      </c>
      <c r="G498">
        <v>1</v>
      </c>
    </row>
    <row r="499" spans="1:7" x14ac:dyDescent="0.25">
      <c r="A499" t="s">
        <v>419</v>
      </c>
      <c r="B499" t="s">
        <v>8</v>
      </c>
      <c r="C499" t="s">
        <v>9</v>
      </c>
      <c r="D499" t="s">
        <v>124</v>
      </c>
      <c r="E499" t="s">
        <v>24</v>
      </c>
      <c r="F499">
        <v>10</v>
      </c>
      <c r="G499">
        <v>1</v>
      </c>
    </row>
    <row r="500" spans="1:7" x14ac:dyDescent="0.25">
      <c r="A500" t="s">
        <v>419</v>
      </c>
      <c r="B500" t="s">
        <v>8</v>
      </c>
      <c r="C500" t="s">
        <v>9</v>
      </c>
      <c r="D500" t="s">
        <v>125</v>
      </c>
      <c r="E500" t="s">
        <v>24</v>
      </c>
      <c r="F500">
        <v>22</v>
      </c>
      <c r="G500">
        <v>1</v>
      </c>
    </row>
    <row r="501" spans="1:7" x14ac:dyDescent="0.25">
      <c r="A501" t="s">
        <v>419</v>
      </c>
      <c r="B501" t="s">
        <v>8</v>
      </c>
      <c r="C501" t="s">
        <v>9</v>
      </c>
      <c r="D501" t="s">
        <v>130</v>
      </c>
      <c r="E501" t="s">
        <v>24</v>
      </c>
      <c r="F501">
        <v>50</v>
      </c>
      <c r="G501">
        <v>2</v>
      </c>
    </row>
    <row r="502" spans="1:7" x14ac:dyDescent="0.25">
      <c r="A502" t="s">
        <v>419</v>
      </c>
      <c r="B502" t="s">
        <v>8</v>
      </c>
      <c r="C502" t="s">
        <v>9</v>
      </c>
      <c r="D502" t="s">
        <v>134</v>
      </c>
      <c r="E502" t="s">
        <v>24</v>
      </c>
      <c r="F502">
        <v>1</v>
      </c>
      <c r="G502">
        <v>1</v>
      </c>
    </row>
    <row r="503" spans="1:7" x14ac:dyDescent="0.25">
      <c r="A503" t="s">
        <v>419</v>
      </c>
      <c r="B503" t="s">
        <v>8</v>
      </c>
      <c r="C503" t="s">
        <v>9</v>
      </c>
      <c r="D503" t="s">
        <v>139</v>
      </c>
      <c r="E503" t="s">
        <v>24</v>
      </c>
      <c r="F503">
        <v>2</v>
      </c>
      <c r="G503">
        <v>1</v>
      </c>
    </row>
    <row r="504" spans="1:7" x14ac:dyDescent="0.25">
      <c r="A504" t="s">
        <v>419</v>
      </c>
      <c r="B504" t="s">
        <v>8</v>
      </c>
      <c r="C504" t="s">
        <v>9</v>
      </c>
      <c r="D504" t="s">
        <v>445</v>
      </c>
      <c r="E504" t="s">
        <v>24</v>
      </c>
      <c r="F504">
        <v>23500</v>
      </c>
      <c r="G504">
        <v>1</v>
      </c>
    </row>
    <row r="505" spans="1:7" x14ac:dyDescent="0.25">
      <c r="A505" t="s">
        <v>419</v>
      </c>
      <c r="B505" t="s">
        <v>8</v>
      </c>
      <c r="C505" t="s">
        <v>9</v>
      </c>
      <c r="D505" t="s">
        <v>141</v>
      </c>
      <c r="E505" t="s">
        <v>24</v>
      </c>
      <c r="F505">
        <v>48.6</v>
      </c>
      <c r="G505">
        <v>2</v>
      </c>
    </row>
    <row r="506" spans="1:7" x14ac:dyDescent="0.25">
      <c r="A506" t="s">
        <v>419</v>
      </c>
      <c r="B506" t="s">
        <v>8</v>
      </c>
      <c r="C506" t="s">
        <v>9</v>
      </c>
      <c r="D506" t="s">
        <v>146</v>
      </c>
      <c r="E506" t="s">
        <v>24</v>
      </c>
      <c r="F506">
        <v>11</v>
      </c>
      <c r="G506">
        <v>2</v>
      </c>
    </row>
    <row r="507" spans="1:7" x14ac:dyDescent="0.25">
      <c r="A507" t="s">
        <v>419</v>
      </c>
      <c r="B507" t="s">
        <v>8</v>
      </c>
      <c r="C507" t="s">
        <v>9</v>
      </c>
      <c r="D507" t="s">
        <v>156</v>
      </c>
      <c r="E507" t="s">
        <v>24</v>
      </c>
      <c r="F507">
        <v>4</v>
      </c>
      <c r="G507">
        <v>1</v>
      </c>
    </row>
    <row r="508" spans="1:7" x14ac:dyDescent="0.25">
      <c r="A508" t="s">
        <v>419</v>
      </c>
      <c r="B508" t="s">
        <v>8</v>
      </c>
      <c r="C508" t="s">
        <v>9</v>
      </c>
      <c r="D508" t="s">
        <v>406</v>
      </c>
      <c r="E508" t="s">
        <v>24</v>
      </c>
      <c r="F508">
        <v>1</v>
      </c>
      <c r="G508">
        <v>1</v>
      </c>
    </row>
    <row r="509" spans="1:7" x14ac:dyDescent="0.25">
      <c r="A509" t="s">
        <v>419</v>
      </c>
      <c r="B509" t="s">
        <v>8</v>
      </c>
      <c r="C509" t="s">
        <v>9</v>
      </c>
      <c r="D509" t="s">
        <v>362</v>
      </c>
      <c r="E509" t="s">
        <v>24</v>
      </c>
      <c r="F509">
        <v>1</v>
      </c>
      <c r="G509">
        <v>1</v>
      </c>
    </row>
    <row r="510" spans="1:7" x14ac:dyDescent="0.25">
      <c r="A510" t="s">
        <v>419</v>
      </c>
      <c r="B510" t="s">
        <v>8</v>
      </c>
      <c r="C510" t="s">
        <v>9</v>
      </c>
      <c r="D510" t="s">
        <v>178</v>
      </c>
      <c r="E510" t="s">
        <v>24</v>
      </c>
      <c r="F510">
        <v>6.8</v>
      </c>
      <c r="G510">
        <v>2</v>
      </c>
    </row>
    <row r="511" spans="1:7" x14ac:dyDescent="0.25">
      <c r="A511" t="s">
        <v>419</v>
      </c>
      <c r="B511" t="s">
        <v>8</v>
      </c>
      <c r="C511" t="s">
        <v>9</v>
      </c>
      <c r="D511" t="s">
        <v>9</v>
      </c>
      <c r="E511" t="s">
        <v>24</v>
      </c>
      <c r="F511">
        <v>158401</v>
      </c>
      <c r="G511">
        <v>2</v>
      </c>
    </row>
    <row r="512" spans="1:7" x14ac:dyDescent="0.25">
      <c r="A512" t="s">
        <v>419</v>
      </c>
      <c r="B512" t="s">
        <v>8</v>
      </c>
      <c r="C512" t="s">
        <v>9</v>
      </c>
      <c r="D512" t="s">
        <v>183</v>
      </c>
      <c r="E512" t="s">
        <v>24</v>
      </c>
      <c r="F512">
        <v>985</v>
      </c>
      <c r="G512">
        <v>2</v>
      </c>
    </row>
    <row r="513" spans="1:7" x14ac:dyDescent="0.25">
      <c r="A513" t="s">
        <v>419</v>
      </c>
      <c r="B513" t="s">
        <v>8</v>
      </c>
      <c r="C513" t="s">
        <v>9</v>
      </c>
      <c r="D513" t="s">
        <v>454</v>
      </c>
      <c r="E513" t="s">
        <v>24</v>
      </c>
      <c r="F513">
        <v>5</v>
      </c>
      <c r="G513">
        <v>1</v>
      </c>
    </row>
    <row r="514" spans="1:7" x14ac:dyDescent="0.25">
      <c r="A514" t="s">
        <v>419</v>
      </c>
      <c r="B514" t="s">
        <v>8</v>
      </c>
      <c r="C514" t="s">
        <v>9</v>
      </c>
      <c r="D514" t="s">
        <v>191</v>
      </c>
      <c r="E514" t="s">
        <v>24</v>
      </c>
      <c r="F514">
        <v>1</v>
      </c>
      <c r="G514">
        <v>1</v>
      </c>
    </row>
    <row r="515" spans="1:7" x14ac:dyDescent="0.25">
      <c r="A515" t="s">
        <v>419</v>
      </c>
      <c r="B515" t="s">
        <v>8</v>
      </c>
      <c r="C515" t="s">
        <v>9</v>
      </c>
      <c r="D515" t="s">
        <v>193</v>
      </c>
      <c r="E515" t="s">
        <v>24</v>
      </c>
      <c r="F515">
        <v>8</v>
      </c>
      <c r="G515">
        <v>1</v>
      </c>
    </row>
    <row r="516" spans="1:7" x14ac:dyDescent="0.25">
      <c r="A516" t="s">
        <v>419</v>
      </c>
      <c r="B516" t="s">
        <v>8</v>
      </c>
      <c r="C516" t="s">
        <v>9</v>
      </c>
      <c r="D516" t="s">
        <v>200</v>
      </c>
      <c r="E516" t="s">
        <v>24</v>
      </c>
      <c r="F516">
        <v>6</v>
      </c>
      <c r="G516">
        <v>1</v>
      </c>
    </row>
    <row r="517" spans="1:7" x14ac:dyDescent="0.25">
      <c r="A517" t="s">
        <v>419</v>
      </c>
      <c r="B517" t="s">
        <v>8</v>
      </c>
      <c r="C517" t="s">
        <v>9</v>
      </c>
      <c r="D517" t="s">
        <v>204</v>
      </c>
      <c r="E517" t="s">
        <v>24</v>
      </c>
      <c r="F517">
        <v>204</v>
      </c>
      <c r="G517">
        <v>2</v>
      </c>
    </row>
    <row r="518" spans="1:7" x14ac:dyDescent="0.25">
      <c r="A518" t="s">
        <v>419</v>
      </c>
      <c r="B518" t="s">
        <v>8</v>
      </c>
      <c r="C518" t="s">
        <v>9</v>
      </c>
      <c r="D518" t="s">
        <v>207</v>
      </c>
      <c r="E518" t="s">
        <v>24</v>
      </c>
      <c r="F518">
        <v>32</v>
      </c>
      <c r="G518">
        <v>1</v>
      </c>
    </row>
    <row r="519" spans="1:7" x14ac:dyDescent="0.25">
      <c r="A519" t="s">
        <v>419</v>
      </c>
      <c r="B519" t="s">
        <v>8</v>
      </c>
      <c r="C519" t="s">
        <v>9</v>
      </c>
      <c r="D519" t="s">
        <v>209</v>
      </c>
      <c r="E519" t="s">
        <v>24</v>
      </c>
      <c r="F519">
        <v>10</v>
      </c>
      <c r="G519">
        <v>2</v>
      </c>
    </row>
    <row r="520" spans="1:7" x14ac:dyDescent="0.25">
      <c r="A520" t="s">
        <v>419</v>
      </c>
      <c r="B520" t="s">
        <v>8</v>
      </c>
      <c r="C520" t="s">
        <v>9</v>
      </c>
      <c r="D520" t="s">
        <v>210</v>
      </c>
      <c r="E520" t="s">
        <v>24</v>
      </c>
      <c r="F520">
        <v>58</v>
      </c>
      <c r="G520">
        <v>2</v>
      </c>
    </row>
    <row r="521" spans="1:7" x14ac:dyDescent="0.25">
      <c r="A521" t="s">
        <v>419</v>
      </c>
      <c r="B521" t="s">
        <v>8</v>
      </c>
      <c r="C521" t="s">
        <v>9</v>
      </c>
      <c r="D521" t="s">
        <v>213</v>
      </c>
      <c r="E521" t="s">
        <v>24</v>
      </c>
      <c r="F521">
        <v>210</v>
      </c>
      <c r="G521">
        <v>2</v>
      </c>
    </row>
    <row r="522" spans="1:7" x14ac:dyDescent="0.25">
      <c r="A522" t="s">
        <v>419</v>
      </c>
      <c r="B522" t="s">
        <v>8</v>
      </c>
      <c r="C522" t="s">
        <v>9</v>
      </c>
      <c r="D522" t="s">
        <v>220</v>
      </c>
      <c r="E522" t="s">
        <v>24</v>
      </c>
      <c r="F522">
        <v>20</v>
      </c>
      <c r="G522">
        <v>1</v>
      </c>
    </row>
    <row r="523" spans="1:7" x14ac:dyDescent="0.25">
      <c r="A523" t="s">
        <v>419</v>
      </c>
      <c r="B523" t="s">
        <v>8</v>
      </c>
      <c r="C523" t="s">
        <v>9</v>
      </c>
      <c r="D523" t="s">
        <v>224</v>
      </c>
      <c r="E523" t="s">
        <v>24</v>
      </c>
      <c r="F523">
        <v>233</v>
      </c>
      <c r="G523">
        <v>2</v>
      </c>
    </row>
    <row r="524" spans="1:7" x14ac:dyDescent="0.25">
      <c r="A524" t="s">
        <v>419</v>
      </c>
      <c r="B524" t="s">
        <v>8</v>
      </c>
      <c r="C524" t="s">
        <v>9</v>
      </c>
      <c r="D524" t="s">
        <v>227</v>
      </c>
      <c r="E524" t="s">
        <v>24</v>
      </c>
      <c r="F524">
        <v>184</v>
      </c>
      <c r="G524">
        <v>2</v>
      </c>
    </row>
    <row r="525" spans="1:7" x14ac:dyDescent="0.25">
      <c r="A525" t="s">
        <v>419</v>
      </c>
      <c r="B525" t="s">
        <v>8</v>
      </c>
      <c r="C525" t="s">
        <v>9</v>
      </c>
      <c r="D525" t="s">
        <v>228</v>
      </c>
      <c r="E525" t="s">
        <v>24</v>
      </c>
      <c r="F525">
        <v>3</v>
      </c>
      <c r="G525">
        <v>1</v>
      </c>
    </row>
    <row r="526" spans="1:7" x14ac:dyDescent="0.25">
      <c r="A526" t="s">
        <v>419</v>
      </c>
      <c r="B526" t="s">
        <v>8</v>
      </c>
      <c r="C526" t="s">
        <v>9</v>
      </c>
      <c r="D526" t="s">
        <v>234</v>
      </c>
      <c r="E526" t="s">
        <v>24</v>
      </c>
      <c r="F526">
        <v>30</v>
      </c>
      <c r="G526">
        <v>1</v>
      </c>
    </row>
    <row r="527" spans="1:7" x14ac:dyDescent="0.25">
      <c r="A527" t="s">
        <v>419</v>
      </c>
      <c r="B527" t="s">
        <v>8</v>
      </c>
      <c r="C527" t="s">
        <v>9</v>
      </c>
      <c r="D527" t="s">
        <v>237</v>
      </c>
      <c r="E527" t="s">
        <v>24</v>
      </c>
      <c r="F527">
        <v>934</v>
      </c>
      <c r="G527">
        <v>2</v>
      </c>
    </row>
    <row r="528" spans="1:7" x14ac:dyDescent="0.25">
      <c r="A528" t="s">
        <v>419</v>
      </c>
      <c r="B528" t="s">
        <v>8</v>
      </c>
      <c r="C528" t="s">
        <v>9</v>
      </c>
      <c r="D528" t="s">
        <v>243</v>
      </c>
      <c r="E528" t="s">
        <v>24</v>
      </c>
      <c r="F528">
        <v>20</v>
      </c>
      <c r="G528">
        <v>1</v>
      </c>
    </row>
    <row r="529" spans="1:7" x14ac:dyDescent="0.25">
      <c r="A529" t="s">
        <v>419</v>
      </c>
      <c r="B529" t="s">
        <v>8</v>
      </c>
      <c r="C529" t="s">
        <v>9</v>
      </c>
      <c r="D529" t="s">
        <v>376</v>
      </c>
      <c r="E529" t="s">
        <v>24</v>
      </c>
      <c r="F529">
        <v>2</v>
      </c>
      <c r="G529">
        <v>1</v>
      </c>
    </row>
    <row r="530" spans="1:7" x14ac:dyDescent="0.25">
      <c r="A530" t="s">
        <v>419</v>
      </c>
      <c r="B530" t="s">
        <v>8</v>
      </c>
      <c r="C530" t="s">
        <v>9</v>
      </c>
      <c r="D530" t="s">
        <v>258</v>
      </c>
      <c r="E530" t="s">
        <v>24</v>
      </c>
      <c r="F530">
        <v>38</v>
      </c>
      <c r="G530">
        <v>2</v>
      </c>
    </row>
    <row r="531" spans="1:7" x14ac:dyDescent="0.25">
      <c r="A531" t="s">
        <v>419</v>
      </c>
      <c r="B531" t="s">
        <v>8</v>
      </c>
      <c r="C531" t="s">
        <v>9</v>
      </c>
      <c r="D531" t="s">
        <v>261</v>
      </c>
      <c r="E531" t="s">
        <v>24</v>
      </c>
      <c r="F531">
        <v>5</v>
      </c>
      <c r="G531">
        <v>1</v>
      </c>
    </row>
    <row r="532" spans="1:7" x14ac:dyDescent="0.25">
      <c r="A532" t="s">
        <v>419</v>
      </c>
      <c r="B532" t="s">
        <v>8</v>
      </c>
      <c r="C532" t="s">
        <v>9</v>
      </c>
      <c r="D532" t="s">
        <v>262</v>
      </c>
      <c r="E532" t="s">
        <v>24</v>
      </c>
      <c r="F532">
        <v>10</v>
      </c>
      <c r="G532">
        <v>1</v>
      </c>
    </row>
    <row r="533" spans="1:7" x14ac:dyDescent="0.25">
      <c r="A533" t="s">
        <v>419</v>
      </c>
      <c r="B533" t="s">
        <v>8</v>
      </c>
      <c r="C533" t="s">
        <v>9</v>
      </c>
      <c r="D533" t="s">
        <v>268</v>
      </c>
      <c r="E533" t="s">
        <v>24</v>
      </c>
      <c r="F533">
        <v>0.7</v>
      </c>
      <c r="G533">
        <v>1</v>
      </c>
    </row>
    <row r="534" spans="1:7" x14ac:dyDescent="0.25">
      <c r="A534" t="s">
        <v>7</v>
      </c>
      <c r="B534" t="s">
        <v>8</v>
      </c>
      <c r="C534" t="s">
        <v>9</v>
      </c>
      <c r="D534" t="s">
        <v>38</v>
      </c>
      <c r="E534" t="s">
        <v>39</v>
      </c>
      <c r="F534">
        <v>5</v>
      </c>
      <c r="G534">
        <v>1</v>
      </c>
    </row>
    <row r="535" spans="1:7" x14ac:dyDescent="0.25">
      <c r="A535" t="s">
        <v>7</v>
      </c>
      <c r="B535" t="s">
        <v>8</v>
      </c>
      <c r="C535" t="s">
        <v>9</v>
      </c>
      <c r="D535" t="s">
        <v>43</v>
      </c>
      <c r="E535" t="s">
        <v>39</v>
      </c>
      <c r="F535">
        <v>98</v>
      </c>
      <c r="G535">
        <v>1</v>
      </c>
    </row>
    <row r="536" spans="1:7" x14ac:dyDescent="0.25">
      <c r="A536" t="s">
        <v>7</v>
      </c>
      <c r="B536" t="s">
        <v>8</v>
      </c>
      <c r="C536" t="s">
        <v>9</v>
      </c>
      <c r="D536" t="s">
        <v>176</v>
      </c>
      <c r="E536" t="s">
        <v>39</v>
      </c>
      <c r="F536">
        <v>10</v>
      </c>
      <c r="G536">
        <v>1</v>
      </c>
    </row>
    <row r="537" spans="1:7" x14ac:dyDescent="0.25">
      <c r="A537" t="s">
        <v>7</v>
      </c>
      <c r="B537" t="s">
        <v>8</v>
      </c>
      <c r="C537" t="s">
        <v>9</v>
      </c>
      <c r="D537" t="s">
        <v>9</v>
      </c>
      <c r="E537" t="s">
        <v>39</v>
      </c>
      <c r="F537">
        <v>1715</v>
      </c>
      <c r="G537">
        <v>1</v>
      </c>
    </row>
    <row r="538" spans="1:7" x14ac:dyDescent="0.25">
      <c r="A538" t="s">
        <v>7</v>
      </c>
      <c r="B538" t="s">
        <v>8</v>
      </c>
      <c r="C538" t="s">
        <v>9</v>
      </c>
      <c r="D538" t="s">
        <v>210</v>
      </c>
      <c r="E538" t="s">
        <v>39</v>
      </c>
      <c r="F538">
        <v>35</v>
      </c>
      <c r="G538">
        <v>1</v>
      </c>
    </row>
    <row r="539" spans="1:7" x14ac:dyDescent="0.25">
      <c r="A539" t="s">
        <v>7</v>
      </c>
      <c r="B539" t="s">
        <v>8</v>
      </c>
      <c r="C539" t="s">
        <v>9</v>
      </c>
      <c r="D539" t="s">
        <v>256</v>
      </c>
      <c r="E539" t="s">
        <v>39</v>
      </c>
      <c r="F539">
        <v>3</v>
      </c>
      <c r="G539">
        <v>1</v>
      </c>
    </row>
    <row r="540" spans="1:7" x14ac:dyDescent="0.25">
      <c r="A540" t="s">
        <v>337</v>
      </c>
      <c r="B540" t="s">
        <v>8</v>
      </c>
      <c r="C540" t="s">
        <v>9</v>
      </c>
      <c r="D540" t="s">
        <v>89</v>
      </c>
      <c r="E540" t="s">
        <v>39</v>
      </c>
      <c r="F540">
        <v>1</v>
      </c>
      <c r="G540">
        <v>1</v>
      </c>
    </row>
    <row r="541" spans="1:7" x14ac:dyDescent="0.25">
      <c r="A541" t="s">
        <v>337</v>
      </c>
      <c r="B541" t="s">
        <v>8</v>
      </c>
      <c r="C541" t="s">
        <v>9</v>
      </c>
      <c r="D541" t="s">
        <v>148</v>
      </c>
      <c r="E541" t="s">
        <v>39</v>
      </c>
      <c r="F541">
        <v>29</v>
      </c>
      <c r="G541">
        <v>1</v>
      </c>
    </row>
    <row r="542" spans="1:7" x14ac:dyDescent="0.25">
      <c r="A542" t="s">
        <v>337</v>
      </c>
      <c r="B542" t="s">
        <v>8</v>
      </c>
      <c r="C542" t="s">
        <v>9</v>
      </c>
      <c r="D542" t="s">
        <v>9</v>
      </c>
      <c r="E542" t="s">
        <v>39</v>
      </c>
      <c r="F542">
        <v>3</v>
      </c>
      <c r="G542">
        <v>1</v>
      </c>
    </row>
    <row r="543" spans="1:7" x14ac:dyDescent="0.25">
      <c r="A543" t="s">
        <v>7</v>
      </c>
      <c r="B543" t="s">
        <v>8</v>
      </c>
      <c r="C543" t="s">
        <v>9</v>
      </c>
      <c r="D543" t="s">
        <v>38</v>
      </c>
      <c r="E543" t="s">
        <v>40</v>
      </c>
      <c r="F543">
        <v>120</v>
      </c>
      <c r="G543">
        <v>1</v>
      </c>
    </row>
    <row r="544" spans="1:7" x14ac:dyDescent="0.25">
      <c r="A544" t="s">
        <v>7</v>
      </c>
      <c r="B544" t="s">
        <v>8</v>
      </c>
      <c r="C544" t="s">
        <v>9</v>
      </c>
      <c r="D544" t="s">
        <v>9</v>
      </c>
      <c r="E544" t="s">
        <v>40</v>
      </c>
      <c r="F544">
        <v>20</v>
      </c>
      <c r="G544">
        <v>1</v>
      </c>
    </row>
    <row r="545" spans="1:7" x14ac:dyDescent="0.25">
      <c r="A545" t="s">
        <v>7</v>
      </c>
      <c r="B545" t="s">
        <v>8</v>
      </c>
      <c r="C545" t="s">
        <v>9</v>
      </c>
      <c r="D545" t="s">
        <v>204</v>
      </c>
      <c r="E545" t="s">
        <v>40</v>
      </c>
      <c r="F545">
        <v>500</v>
      </c>
      <c r="G545">
        <v>1</v>
      </c>
    </row>
    <row r="546" spans="1:7" x14ac:dyDescent="0.25">
      <c r="A546" t="s">
        <v>275</v>
      </c>
      <c r="B546" t="s">
        <v>8</v>
      </c>
      <c r="C546" t="s">
        <v>9</v>
      </c>
      <c r="D546" t="s">
        <v>28</v>
      </c>
      <c r="E546" t="s">
        <v>40</v>
      </c>
      <c r="F546">
        <v>3</v>
      </c>
      <c r="G546">
        <v>1</v>
      </c>
    </row>
    <row r="547" spans="1:7" x14ac:dyDescent="0.25">
      <c r="A547" t="s">
        <v>275</v>
      </c>
      <c r="B547" t="s">
        <v>8</v>
      </c>
      <c r="C547" t="s">
        <v>9</v>
      </c>
      <c r="D547" t="s">
        <v>30</v>
      </c>
      <c r="E547" t="s">
        <v>40</v>
      </c>
      <c r="F547">
        <v>58</v>
      </c>
      <c r="G547">
        <v>1</v>
      </c>
    </row>
    <row r="548" spans="1:7" x14ac:dyDescent="0.25">
      <c r="A548" t="s">
        <v>275</v>
      </c>
      <c r="B548" t="s">
        <v>8</v>
      </c>
      <c r="C548" t="s">
        <v>9</v>
      </c>
      <c r="D548" t="s">
        <v>36</v>
      </c>
      <c r="E548" t="s">
        <v>40</v>
      </c>
      <c r="F548">
        <v>5</v>
      </c>
      <c r="G548">
        <v>1</v>
      </c>
    </row>
    <row r="549" spans="1:7" x14ac:dyDescent="0.25">
      <c r="A549" t="s">
        <v>275</v>
      </c>
      <c r="B549" t="s">
        <v>8</v>
      </c>
      <c r="C549" t="s">
        <v>9</v>
      </c>
      <c r="D549" t="s">
        <v>44</v>
      </c>
      <c r="E549" t="s">
        <v>40</v>
      </c>
      <c r="F549">
        <v>7</v>
      </c>
      <c r="G549">
        <v>1</v>
      </c>
    </row>
    <row r="550" spans="1:7" x14ac:dyDescent="0.25">
      <c r="A550" t="s">
        <v>275</v>
      </c>
      <c r="B550" t="s">
        <v>8</v>
      </c>
      <c r="C550" t="s">
        <v>9</v>
      </c>
      <c r="D550" t="s">
        <v>49</v>
      </c>
      <c r="E550" t="s">
        <v>40</v>
      </c>
      <c r="F550">
        <v>3</v>
      </c>
      <c r="G550">
        <v>1</v>
      </c>
    </row>
    <row r="551" spans="1:7" x14ac:dyDescent="0.25">
      <c r="A551" t="s">
        <v>275</v>
      </c>
      <c r="B551" t="s">
        <v>8</v>
      </c>
      <c r="C551" t="s">
        <v>9</v>
      </c>
      <c r="D551" t="s">
        <v>52</v>
      </c>
      <c r="E551" t="s">
        <v>40</v>
      </c>
      <c r="F551">
        <v>4</v>
      </c>
      <c r="G551">
        <v>1</v>
      </c>
    </row>
    <row r="552" spans="1:7" x14ac:dyDescent="0.25">
      <c r="A552" t="s">
        <v>275</v>
      </c>
      <c r="B552" t="s">
        <v>8</v>
      </c>
      <c r="C552" t="s">
        <v>9</v>
      </c>
      <c r="D552" t="s">
        <v>54</v>
      </c>
      <c r="E552" t="s">
        <v>40</v>
      </c>
      <c r="F552">
        <v>22</v>
      </c>
      <c r="G552">
        <v>1</v>
      </c>
    </row>
    <row r="553" spans="1:7" x14ac:dyDescent="0.25">
      <c r="A553" t="s">
        <v>275</v>
      </c>
      <c r="B553" t="s">
        <v>8</v>
      </c>
      <c r="C553" t="s">
        <v>9</v>
      </c>
      <c r="D553" t="s">
        <v>285</v>
      </c>
      <c r="E553" t="s">
        <v>40</v>
      </c>
      <c r="F553">
        <v>5</v>
      </c>
      <c r="G553">
        <v>1</v>
      </c>
    </row>
    <row r="554" spans="1:7" x14ac:dyDescent="0.25">
      <c r="A554" t="s">
        <v>275</v>
      </c>
      <c r="B554" t="s">
        <v>8</v>
      </c>
      <c r="C554" t="s">
        <v>9</v>
      </c>
      <c r="D554" t="s">
        <v>60</v>
      </c>
      <c r="E554" t="s">
        <v>40</v>
      </c>
      <c r="F554">
        <v>16</v>
      </c>
      <c r="G554">
        <v>1</v>
      </c>
    </row>
    <row r="555" spans="1:7" x14ac:dyDescent="0.25">
      <c r="A555" t="s">
        <v>275</v>
      </c>
      <c r="B555" t="s">
        <v>8</v>
      </c>
      <c r="C555" t="s">
        <v>9</v>
      </c>
      <c r="D555" t="s">
        <v>288</v>
      </c>
      <c r="E555" t="s">
        <v>40</v>
      </c>
      <c r="F555">
        <v>1</v>
      </c>
      <c r="G555">
        <v>1</v>
      </c>
    </row>
    <row r="556" spans="1:7" x14ac:dyDescent="0.25">
      <c r="A556" t="s">
        <v>275</v>
      </c>
      <c r="B556" t="s">
        <v>8</v>
      </c>
      <c r="C556" t="s">
        <v>9</v>
      </c>
      <c r="D556" t="s">
        <v>68</v>
      </c>
      <c r="E556" t="s">
        <v>40</v>
      </c>
      <c r="F556">
        <v>0.1</v>
      </c>
      <c r="G556">
        <v>1</v>
      </c>
    </row>
    <row r="557" spans="1:7" x14ac:dyDescent="0.25">
      <c r="A557" t="s">
        <v>275</v>
      </c>
      <c r="B557" t="s">
        <v>8</v>
      </c>
      <c r="C557" t="s">
        <v>9</v>
      </c>
      <c r="D557" t="s">
        <v>71</v>
      </c>
      <c r="E557" t="s">
        <v>40</v>
      </c>
      <c r="F557">
        <v>4</v>
      </c>
      <c r="G557">
        <v>1</v>
      </c>
    </row>
    <row r="558" spans="1:7" x14ac:dyDescent="0.25">
      <c r="A558" t="s">
        <v>275</v>
      </c>
      <c r="B558" t="s">
        <v>8</v>
      </c>
      <c r="C558" t="s">
        <v>9</v>
      </c>
      <c r="D558" t="s">
        <v>82</v>
      </c>
      <c r="E558" t="s">
        <v>40</v>
      </c>
      <c r="F558">
        <v>55</v>
      </c>
      <c r="G558">
        <v>1</v>
      </c>
    </row>
    <row r="559" spans="1:7" x14ac:dyDescent="0.25">
      <c r="A559" t="s">
        <v>275</v>
      </c>
      <c r="B559" t="s">
        <v>8</v>
      </c>
      <c r="C559" t="s">
        <v>9</v>
      </c>
      <c r="D559" t="s">
        <v>88</v>
      </c>
      <c r="E559" t="s">
        <v>40</v>
      </c>
      <c r="F559">
        <v>83</v>
      </c>
      <c r="G559">
        <v>1</v>
      </c>
    </row>
    <row r="560" spans="1:7" x14ac:dyDescent="0.25">
      <c r="A560" t="s">
        <v>275</v>
      </c>
      <c r="B560" t="s">
        <v>8</v>
      </c>
      <c r="C560" t="s">
        <v>9</v>
      </c>
      <c r="D560" t="s">
        <v>89</v>
      </c>
      <c r="E560" t="s">
        <v>40</v>
      </c>
      <c r="F560">
        <v>5</v>
      </c>
      <c r="G560">
        <v>1</v>
      </c>
    </row>
    <row r="561" spans="1:7" x14ac:dyDescent="0.25">
      <c r="A561" t="s">
        <v>275</v>
      </c>
      <c r="B561" t="s">
        <v>8</v>
      </c>
      <c r="C561" t="s">
        <v>9</v>
      </c>
      <c r="D561" t="s">
        <v>108</v>
      </c>
      <c r="E561" t="s">
        <v>40</v>
      </c>
      <c r="F561">
        <v>1</v>
      </c>
      <c r="G561">
        <v>1</v>
      </c>
    </row>
    <row r="562" spans="1:7" x14ac:dyDescent="0.25">
      <c r="A562" t="s">
        <v>275</v>
      </c>
      <c r="B562" t="s">
        <v>8</v>
      </c>
      <c r="C562" t="s">
        <v>9</v>
      </c>
      <c r="D562" t="s">
        <v>124</v>
      </c>
      <c r="E562" t="s">
        <v>40</v>
      </c>
      <c r="F562">
        <v>24</v>
      </c>
      <c r="G562">
        <v>1</v>
      </c>
    </row>
    <row r="563" spans="1:7" x14ac:dyDescent="0.25">
      <c r="A563" t="s">
        <v>275</v>
      </c>
      <c r="B563" t="s">
        <v>8</v>
      </c>
      <c r="C563" t="s">
        <v>9</v>
      </c>
      <c r="D563" t="s">
        <v>302</v>
      </c>
      <c r="E563" t="s">
        <v>40</v>
      </c>
      <c r="F563">
        <v>5</v>
      </c>
      <c r="G563">
        <v>1</v>
      </c>
    </row>
    <row r="564" spans="1:7" x14ac:dyDescent="0.25">
      <c r="A564" t="s">
        <v>275</v>
      </c>
      <c r="B564" t="s">
        <v>8</v>
      </c>
      <c r="C564" t="s">
        <v>9</v>
      </c>
      <c r="D564" t="s">
        <v>130</v>
      </c>
      <c r="E564" t="s">
        <v>40</v>
      </c>
      <c r="F564">
        <v>557</v>
      </c>
      <c r="G564">
        <v>1</v>
      </c>
    </row>
    <row r="565" spans="1:7" x14ac:dyDescent="0.25">
      <c r="A565" t="s">
        <v>275</v>
      </c>
      <c r="B565" t="s">
        <v>8</v>
      </c>
      <c r="C565" t="s">
        <v>9</v>
      </c>
      <c r="D565" t="s">
        <v>132</v>
      </c>
      <c r="E565" t="s">
        <v>40</v>
      </c>
      <c r="F565">
        <v>12</v>
      </c>
      <c r="G565">
        <v>1</v>
      </c>
    </row>
    <row r="566" spans="1:7" x14ac:dyDescent="0.25">
      <c r="A566" t="s">
        <v>275</v>
      </c>
      <c r="B566" t="s">
        <v>8</v>
      </c>
      <c r="C566" t="s">
        <v>9</v>
      </c>
      <c r="D566" t="s">
        <v>142</v>
      </c>
      <c r="E566" t="s">
        <v>40</v>
      </c>
      <c r="F566">
        <v>142</v>
      </c>
      <c r="G566">
        <v>1</v>
      </c>
    </row>
    <row r="567" spans="1:7" x14ac:dyDescent="0.25">
      <c r="A567" t="s">
        <v>275</v>
      </c>
      <c r="B567" t="s">
        <v>8</v>
      </c>
      <c r="C567" t="s">
        <v>9</v>
      </c>
      <c r="D567" t="s">
        <v>146</v>
      </c>
      <c r="E567" t="s">
        <v>40</v>
      </c>
      <c r="F567">
        <v>11</v>
      </c>
      <c r="G567">
        <v>1</v>
      </c>
    </row>
    <row r="568" spans="1:7" x14ac:dyDescent="0.25">
      <c r="A568" t="s">
        <v>275</v>
      </c>
      <c r="B568" t="s">
        <v>8</v>
      </c>
      <c r="C568" t="s">
        <v>9</v>
      </c>
      <c r="D568" t="s">
        <v>149</v>
      </c>
      <c r="E568" t="s">
        <v>40</v>
      </c>
      <c r="F568">
        <v>0.3</v>
      </c>
      <c r="G568">
        <v>1</v>
      </c>
    </row>
    <row r="569" spans="1:7" x14ac:dyDescent="0.25">
      <c r="A569" t="s">
        <v>275</v>
      </c>
      <c r="B569" t="s">
        <v>8</v>
      </c>
      <c r="C569" t="s">
        <v>9</v>
      </c>
      <c r="D569" t="s">
        <v>163</v>
      </c>
      <c r="E569" t="s">
        <v>40</v>
      </c>
      <c r="F569">
        <v>6</v>
      </c>
      <c r="G569">
        <v>1</v>
      </c>
    </row>
    <row r="570" spans="1:7" x14ac:dyDescent="0.25">
      <c r="A570" t="s">
        <v>275</v>
      </c>
      <c r="B570" t="s">
        <v>8</v>
      </c>
      <c r="C570" t="s">
        <v>9</v>
      </c>
      <c r="D570" t="s">
        <v>306</v>
      </c>
      <c r="E570" t="s">
        <v>40</v>
      </c>
      <c r="F570">
        <v>3</v>
      </c>
      <c r="G570">
        <v>1</v>
      </c>
    </row>
    <row r="571" spans="1:7" x14ac:dyDescent="0.25">
      <c r="A571" t="s">
        <v>275</v>
      </c>
      <c r="B571" t="s">
        <v>8</v>
      </c>
      <c r="C571" t="s">
        <v>9</v>
      </c>
      <c r="D571" t="s">
        <v>308</v>
      </c>
      <c r="E571" t="s">
        <v>40</v>
      </c>
      <c r="F571">
        <v>30</v>
      </c>
      <c r="G571">
        <v>1</v>
      </c>
    </row>
    <row r="572" spans="1:7" x14ac:dyDescent="0.25">
      <c r="A572" t="s">
        <v>275</v>
      </c>
      <c r="B572" t="s">
        <v>8</v>
      </c>
      <c r="C572" t="s">
        <v>9</v>
      </c>
      <c r="D572" t="s">
        <v>176</v>
      </c>
      <c r="E572" t="s">
        <v>40</v>
      </c>
      <c r="F572">
        <v>2</v>
      </c>
      <c r="G572">
        <v>1</v>
      </c>
    </row>
    <row r="573" spans="1:7" x14ac:dyDescent="0.25">
      <c r="A573" t="s">
        <v>275</v>
      </c>
      <c r="B573" t="s">
        <v>8</v>
      </c>
      <c r="C573" t="s">
        <v>9</v>
      </c>
      <c r="D573" t="s">
        <v>313</v>
      </c>
      <c r="E573" t="s">
        <v>40</v>
      </c>
      <c r="F573">
        <v>1</v>
      </c>
      <c r="G573">
        <v>1</v>
      </c>
    </row>
    <row r="574" spans="1:7" x14ac:dyDescent="0.25">
      <c r="A574" t="s">
        <v>275</v>
      </c>
      <c r="B574" t="s">
        <v>8</v>
      </c>
      <c r="C574" t="s">
        <v>9</v>
      </c>
      <c r="D574" t="s">
        <v>9</v>
      </c>
      <c r="E574" t="s">
        <v>40</v>
      </c>
      <c r="F574">
        <v>9046</v>
      </c>
      <c r="G574">
        <v>1</v>
      </c>
    </row>
    <row r="575" spans="1:7" x14ac:dyDescent="0.25">
      <c r="A575" t="s">
        <v>275</v>
      </c>
      <c r="B575" t="s">
        <v>8</v>
      </c>
      <c r="C575" t="s">
        <v>9</v>
      </c>
      <c r="D575" t="s">
        <v>183</v>
      </c>
      <c r="E575" t="s">
        <v>40</v>
      </c>
      <c r="F575">
        <v>5</v>
      </c>
      <c r="G575">
        <v>1</v>
      </c>
    </row>
    <row r="576" spans="1:7" x14ac:dyDescent="0.25">
      <c r="A576" t="s">
        <v>275</v>
      </c>
      <c r="B576" t="s">
        <v>8</v>
      </c>
      <c r="C576" t="s">
        <v>9</v>
      </c>
      <c r="D576" t="s">
        <v>317</v>
      </c>
      <c r="E576" t="s">
        <v>40</v>
      </c>
      <c r="F576">
        <v>1</v>
      </c>
      <c r="G576">
        <v>1</v>
      </c>
    </row>
    <row r="577" spans="1:7" x14ac:dyDescent="0.25">
      <c r="A577" t="s">
        <v>275</v>
      </c>
      <c r="B577" t="s">
        <v>8</v>
      </c>
      <c r="C577" t="s">
        <v>9</v>
      </c>
      <c r="D577" t="s">
        <v>318</v>
      </c>
      <c r="E577" t="s">
        <v>40</v>
      </c>
      <c r="F577">
        <v>1</v>
      </c>
      <c r="G577">
        <v>1</v>
      </c>
    </row>
    <row r="578" spans="1:7" x14ac:dyDescent="0.25">
      <c r="A578" t="s">
        <v>275</v>
      </c>
      <c r="B578" t="s">
        <v>8</v>
      </c>
      <c r="C578" t="s">
        <v>9</v>
      </c>
      <c r="D578" t="s">
        <v>199</v>
      </c>
      <c r="E578" t="s">
        <v>40</v>
      </c>
      <c r="F578">
        <v>2</v>
      </c>
      <c r="G578">
        <v>1</v>
      </c>
    </row>
    <row r="579" spans="1:7" x14ac:dyDescent="0.25">
      <c r="A579" t="s">
        <v>275</v>
      </c>
      <c r="B579" t="s">
        <v>8</v>
      </c>
      <c r="C579" t="s">
        <v>9</v>
      </c>
      <c r="D579" t="s">
        <v>204</v>
      </c>
      <c r="E579" t="s">
        <v>40</v>
      </c>
      <c r="F579">
        <v>381</v>
      </c>
      <c r="G579">
        <v>1</v>
      </c>
    </row>
    <row r="580" spans="1:7" x14ac:dyDescent="0.25">
      <c r="A580" t="s">
        <v>275</v>
      </c>
      <c r="B580" t="s">
        <v>8</v>
      </c>
      <c r="C580" t="s">
        <v>9</v>
      </c>
      <c r="D580" t="s">
        <v>207</v>
      </c>
      <c r="E580" t="s">
        <v>40</v>
      </c>
      <c r="F580">
        <v>5</v>
      </c>
      <c r="G580">
        <v>1</v>
      </c>
    </row>
    <row r="581" spans="1:7" x14ac:dyDescent="0.25">
      <c r="A581" t="s">
        <v>275</v>
      </c>
      <c r="B581" t="s">
        <v>8</v>
      </c>
      <c r="C581" t="s">
        <v>9</v>
      </c>
      <c r="D581" t="s">
        <v>209</v>
      </c>
      <c r="E581" t="s">
        <v>40</v>
      </c>
      <c r="F581">
        <v>143</v>
      </c>
      <c r="G581">
        <v>1</v>
      </c>
    </row>
    <row r="582" spans="1:7" x14ac:dyDescent="0.25">
      <c r="A582" t="s">
        <v>275</v>
      </c>
      <c r="B582" t="s">
        <v>8</v>
      </c>
      <c r="C582" t="s">
        <v>9</v>
      </c>
      <c r="D582" t="s">
        <v>210</v>
      </c>
      <c r="E582" t="s">
        <v>40</v>
      </c>
      <c r="F582">
        <v>2880</v>
      </c>
      <c r="G582">
        <v>2</v>
      </c>
    </row>
    <row r="583" spans="1:7" x14ac:dyDescent="0.25">
      <c r="A583" t="s">
        <v>275</v>
      </c>
      <c r="B583" t="s">
        <v>8</v>
      </c>
      <c r="C583" t="s">
        <v>9</v>
      </c>
      <c r="D583" t="s">
        <v>213</v>
      </c>
      <c r="E583" t="s">
        <v>40</v>
      </c>
      <c r="F583">
        <v>17</v>
      </c>
      <c r="G583">
        <v>1</v>
      </c>
    </row>
    <row r="584" spans="1:7" x14ac:dyDescent="0.25">
      <c r="A584" t="s">
        <v>275</v>
      </c>
      <c r="B584" t="s">
        <v>8</v>
      </c>
      <c r="C584" t="s">
        <v>9</v>
      </c>
      <c r="D584" t="s">
        <v>214</v>
      </c>
      <c r="E584" t="s">
        <v>40</v>
      </c>
      <c r="F584">
        <v>2</v>
      </c>
      <c r="G584">
        <v>1</v>
      </c>
    </row>
    <row r="585" spans="1:7" x14ac:dyDescent="0.25">
      <c r="A585" t="s">
        <v>275</v>
      </c>
      <c r="B585" t="s">
        <v>8</v>
      </c>
      <c r="C585" t="s">
        <v>9</v>
      </c>
      <c r="D585" t="s">
        <v>224</v>
      </c>
      <c r="E585" t="s">
        <v>40</v>
      </c>
      <c r="F585">
        <v>180</v>
      </c>
      <c r="G585">
        <v>1</v>
      </c>
    </row>
    <row r="586" spans="1:7" x14ac:dyDescent="0.25">
      <c r="A586" t="s">
        <v>275</v>
      </c>
      <c r="B586" t="s">
        <v>8</v>
      </c>
      <c r="C586" t="s">
        <v>9</v>
      </c>
      <c r="D586" t="s">
        <v>227</v>
      </c>
      <c r="E586" t="s">
        <v>40</v>
      </c>
      <c r="F586">
        <v>315</v>
      </c>
      <c r="G586">
        <v>1</v>
      </c>
    </row>
    <row r="587" spans="1:7" x14ac:dyDescent="0.25">
      <c r="A587" t="s">
        <v>275</v>
      </c>
      <c r="B587" t="s">
        <v>8</v>
      </c>
      <c r="C587" t="s">
        <v>9</v>
      </c>
      <c r="D587" t="s">
        <v>228</v>
      </c>
      <c r="E587" t="s">
        <v>40</v>
      </c>
      <c r="F587">
        <v>63</v>
      </c>
      <c r="G587">
        <v>1</v>
      </c>
    </row>
    <row r="588" spans="1:7" x14ac:dyDescent="0.25">
      <c r="A588" t="s">
        <v>275</v>
      </c>
      <c r="B588" t="s">
        <v>8</v>
      </c>
      <c r="C588" t="s">
        <v>9</v>
      </c>
      <c r="D588" t="s">
        <v>231</v>
      </c>
      <c r="E588" t="s">
        <v>40</v>
      </c>
      <c r="F588">
        <v>172</v>
      </c>
      <c r="G588">
        <v>1</v>
      </c>
    </row>
    <row r="589" spans="1:7" x14ac:dyDescent="0.25">
      <c r="A589" t="s">
        <v>275</v>
      </c>
      <c r="B589" t="s">
        <v>8</v>
      </c>
      <c r="C589" t="s">
        <v>9</v>
      </c>
      <c r="D589" t="s">
        <v>233</v>
      </c>
      <c r="E589" t="s">
        <v>40</v>
      </c>
      <c r="F589">
        <v>10</v>
      </c>
      <c r="G589">
        <v>1</v>
      </c>
    </row>
    <row r="590" spans="1:7" x14ac:dyDescent="0.25">
      <c r="A590" t="s">
        <v>275</v>
      </c>
      <c r="B590" t="s">
        <v>8</v>
      </c>
      <c r="C590" t="s">
        <v>9</v>
      </c>
      <c r="D590" t="s">
        <v>235</v>
      </c>
      <c r="E590" t="s">
        <v>40</v>
      </c>
      <c r="F590">
        <v>4</v>
      </c>
      <c r="G590">
        <v>1</v>
      </c>
    </row>
    <row r="591" spans="1:7" x14ac:dyDescent="0.25">
      <c r="A591" t="s">
        <v>275</v>
      </c>
      <c r="B591" t="s">
        <v>8</v>
      </c>
      <c r="C591" t="s">
        <v>9</v>
      </c>
      <c r="D591" t="s">
        <v>237</v>
      </c>
      <c r="E591" t="s">
        <v>40</v>
      </c>
      <c r="F591">
        <v>40</v>
      </c>
      <c r="G591">
        <v>1</v>
      </c>
    </row>
    <row r="592" spans="1:7" x14ac:dyDescent="0.25">
      <c r="A592" t="s">
        <v>275</v>
      </c>
      <c r="B592" t="s">
        <v>8</v>
      </c>
      <c r="C592" t="s">
        <v>9</v>
      </c>
      <c r="D592" t="s">
        <v>249</v>
      </c>
      <c r="E592" t="s">
        <v>40</v>
      </c>
      <c r="F592">
        <v>8</v>
      </c>
      <c r="G592">
        <v>1</v>
      </c>
    </row>
    <row r="593" spans="1:7" x14ac:dyDescent="0.25">
      <c r="A593" t="s">
        <v>275</v>
      </c>
      <c r="B593" t="s">
        <v>8</v>
      </c>
      <c r="C593" t="s">
        <v>9</v>
      </c>
      <c r="D593" t="s">
        <v>250</v>
      </c>
      <c r="E593" t="s">
        <v>40</v>
      </c>
      <c r="F593">
        <v>4</v>
      </c>
      <c r="G593">
        <v>1</v>
      </c>
    </row>
    <row r="594" spans="1:7" x14ac:dyDescent="0.25">
      <c r="A594" t="s">
        <v>275</v>
      </c>
      <c r="B594" t="s">
        <v>8</v>
      </c>
      <c r="C594" t="s">
        <v>9</v>
      </c>
      <c r="D594" t="s">
        <v>251</v>
      </c>
      <c r="E594" t="s">
        <v>40</v>
      </c>
      <c r="F594">
        <v>11</v>
      </c>
      <c r="G594">
        <v>1</v>
      </c>
    </row>
    <row r="595" spans="1:7" x14ac:dyDescent="0.25">
      <c r="A595" t="s">
        <v>275</v>
      </c>
      <c r="B595" t="s">
        <v>8</v>
      </c>
      <c r="C595" t="s">
        <v>9</v>
      </c>
      <c r="D595" t="s">
        <v>255</v>
      </c>
      <c r="E595" t="s">
        <v>40</v>
      </c>
      <c r="F595">
        <v>2</v>
      </c>
      <c r="G595">
        <v>1</v>
      </c>
    </row>
    <row r="596" spans="1:7" x14ac:dyDescent="0.25">
      <c r="A596" t="s">
        <v>275</v>
      </c>
      <c r="B596" t="s">
        <v>8</v>
      </c>
      <c r="C596" t="s">
        <v>9</v>
      </c>
      <c r="D596" t="s">
        <v>256</v>
      </c>
      <c r="E596" t="s">
        <v>40</v>
      </c>
      <c r="F596">
        <v>26</v>
      </c>
      <c r="G596">
        <v>1</v>
      </c>
    </row>
    <row r="597" spans="1:7" x14ac:dyDescent="0.25">
      <c r="A597" t="s">
        <v>275</v>
      </c>
      <c r="B597" t="s">
        <v>8</v>
      </c>
      <c r="C597" t="s">
        <v>9</v>
      </c>
      <c r="D597" t="s">
        <v>258</v>
      </c>
      <c r="E597" t="s">
        <v>40</v>
      </c>
      <c r="F597">
        <v>160</v>
      </c>
      <c r="G597">
        <v>1</v>
      </c>
    </row>
    <row r="598" spans="1:7" x14ac:dyDescent="0.25">
      <c r="A598" t="s">
        <v>275</v>
      </c>
      <c r="B598" t="s">
        <v>8</v>
      </c>
      <c r="C598" t="s">
        <v>9</v>
      </c>
      <c r="D598" t="s">
        <v>260</v>
      </c>
      <c r="E598" t="s">
        <v>40</v>
      </c>
      <c r="F598">
        <v>2</v>
      </c>
      <c r="G598">
        <v>1</v>
      </c>
    </row>
    <row r="599" spans="1:7" x14ac:dyDescent="0.25">
      <c r="A599" t="s">
        <v>337</v>
      </c>
      <c r="B599" t="s">
        <v>8</v>
      </c>
      <c r="C599" t="s">
        <v>9</v>
      </c>
      <c r="D599" t="s">
        <v>14</v>
      </c>
      <c r="E599" t="s">
        <v>40</v>
      </c>
      <c r="F599">
        <v>0.3</v>
      </c>
      <c r="G599">
        <v>1</v>
      </c>
    </row>
    <row r="600" spans="1:7" x14ac:dyDescent="0.25">
      <c r="A600" t="s">
        <v>337</v>
      </c>
      <c r="B600" t="s">
        <v>8</v>
      </c>
      <c r="C600" t="s">
        <v>9</v>
      </c>
      <c r="D600" t="s">
        <v>23</v>
      </c>
      <c r="E600" t="s">
        <v>40</v>
      </c>
      <c r="F600">
        <v>4</v>
      </c>
      <c r="G600">
        <v>1</v>
      </c>
    </row>
    <row r="601" spans="1:7" x14ac:dyDescent="0.25">
      <c r="A601" t="s">
        <v>337</v>
      </c>
      <c r="B601" t="s">
        <v>8</v>
      </c>
      <c r="C601" t="s">
        <v>9</v>
      </c>
      <c r="D601" t="s">
        <v>30</v>
      </c>
      <c r="E601" t="s">
        <v>40</v>
      </c>
      <c r="F601">
        <v>28</v>
      </c>
      <c r="G601">
        <v>1</v>
      </c>
    </row>
    <row r="602" spans="1:7" x14ac:dyDescent="0.25">
      <c r="A602" t="s">
        <v>337</v>
      </c>
      <c r="B602" t="s">
        <v>8</v>
      </c>
      <c r="C602" t="s">
        <v>9</v>
      </c>
      <c r="D602" t="s">
        <v>35</v>
      </c>
      <c r="E602" t="s">
        <v>40</v>
      </c>
      <c r="F602">
        <v>4</v>
      </c>
      <c r="G602">
        <v>1</v>
      </c>
    </row>
    <row r="603" spans="1:7" x14ac:dyDescent="0.25">
      <c r="A603" t="s">
        <v>337</v>
      </c>
      <c r="B603" t="s">
        <v>8</v>
      </c>
      <c r="C603" t="s">
        <v>9</v>
      </c>
      <c r="D603" t="s">
        <v>43</v>
      </c>
      <c r="E603" t="s">
        <v>40</v>
      </c>
      <c r="F603">
        <v>17</v>
      </c>
      <c r="G603">
        <v>1</v>
      </c>
    </row>
    <row r="604" spans="1:7" x14ac:dyDescent="0.25">
      <c r="A604" t="s">
        <v>337</v>
      </c>
      <c r="B604" t="s">
        <v>8</v>
      </c>
      <c r="C604" t="s">
        <v>9</v>
      </c>
      <c r="D604" t="s">
        <v>44</v>
      </c>
      <c r="E604" t="s">
        <v>40</v>
      </c>
      <c r="F604">
        <v>5</v>
      </c>
      <c r="G604">
        <v>1</v>
      </c>
    </row>
    <row r="605" spans="1:7" x14ac:dyDescent="0.25">
      <c r="A605" t="s">
        <v>337</v>
      </c>
      <c r="B605" t="s">
        <v>8</v>
      </c>
      <c r="C605" t="s">
        <v>9</v>
      </c>
      <c r="D605" t="s">
        <v>49</v>
      </c>
      <c r="E605" t="s">
        <v>40</v>
      </c>
      <c r="F605">
        <v>7</v>
      </c>
      <c r="G605">
        <v>1</v>
      </c>
    </row>
    <row r="606" spans="1:7" x14ac:dyDescent="0.25">
      <c r="A606" t="s">
        <v>337</v>
      </c>
      <c r="B606" t="s">
        <v>8</v>
      </c>
      <c r="C606" t="s">
        <v>9</v>
      </c>
      <c r="D606" t="s">
        <v>54</v>
      </c>
      <c r="E606" t="s">
        <v>40</v>
      </c>
      <c r="F606">
        <v>106</v>
      </c>
      <c r="G606">
        <v>1</v>
      </c>
    </row>
    <row r="607" spans="1:7" x14ac:dyDescent="0.25">
      <c r="A607" t="s">
        <v>337</v>
      </c>
      <c r="B607" t="s">
        <v>8</v>
      </c>
      <c r="C607" t="s">
        <v>9</v>
      </c>
      <c r="D607" t="s">
        <v>58</v>
      </c>
      <c r="E607" t="s">
        <v>40</v>
      </c>
      <c r="F607">
        <v>5</v>
      </c>
      <c r="G607">
        <v>1</v>
      </c>
    </row>
    <row r="608" spans="1:7" x14ac:dyDescent="0.25">
      <c r="A608" t="s">
        <v>337</v>
      </c>
      <c r="B608" t="s">
        <v>8</v>
      </c>
      <c r="C608" t="s">
        <v>9</v>
      </c>
      <c r="D608" t="s">
        <v>60</v>
      </c>
      <c r="E608" t="s">
        <v>40</v>
      </c>
      <c r="F608">
        <v>2</v>
      </c>
      <c r="G608">
        <v>1</v>
      </c>
    </row>
    <row r="609" spans="1:7" x14ac:dyDescent="0.25">
      <c r="A609" t="s">
        <v>337</v>
      </c>
      <c r="B609" t="s">
        <v>8</v>
      </c>
      <c r="C609" t="s">
        <v>9</v>
      </c>
      <c r="D609" t="s">
        <v>61</v>
      </c>
      <c r="E609" t="s">
        <v>40</v>
      </c>
      <c r="F609">
        <v>3</v>
      </c>
      <c r="G609">
        <v>1</v>
      </c>
    </row>
    <row r="610" spans="1:7" x14ac:dyDescent="0.25">
      <c r="A610" t="s">
        <v>337</v>
      </c>
      <c r="B610" t="s">
        <v>8</v>
      </c>
      <c r="C610" t="s">
        <v>9</v>
      </c>
      <c r="D610" t="s">
        <v>76</v>
      </c>
      <c r="E610" t="s">
        <v>40</v>
      </c>
      <c r="F610">
        <v>1</v>
      </c>
      <c r="G610">
        <v>1</v>
      </c>
    </row>
    <row r="611" spans="1:7" x14ac:dyDescent="0.25">
      <c r="A611" t="s">
        <v>337</v>
      </c>
      <c r="B611" t="s">
        <v>8</v>
      </c>
      <c r="C611" t="s">
        <v>9</v>
      </c>
      <c r="D611" t="s">
        <v>81</v>
      </c>
      <c r="E611" t="s">
        <v>40</v>
      </c>
      <c r="F611">
        <v>5</v>
      </c>
      <c r="G611">
        <v>1</v>
      </c>
    </row>
    <row r="612" spans="1:7" x14ac:dyDescent="0.25">
      <c r="A612" t="s">
        <v>337</v>
      </c>
      <c r="B612" t="s">
        <v>8</v>
      </c>
      <c r="C612" t="s">
        <v>9</v>
      </c>
      <c r="D612" t="s">
        <v>82</v>
      </c>
      <c r="E612" t="s">
        <v>40</v>
      </c>
      <c r="F612">
        <v>102</v>
      </c>
      <c r="G612">
        <v>1</v>
      </c>
    </row>
    <row r="613" spans="1:7" x14ac:dyDescent="0.25">
      <c r="A613" t="s">
        <v>337</v>
      </c>
      <c r="B613" t="s">
        <v>8</v>
      </c>
      <c r="C613" t="s">
        <v>9</v>
      </c>
      <c r="D613" t="s">
        <v>88</v>
      </c>
      <c r="E613" t="s">
        <v>40</v>
      </c>
      <c r="F613">
        <v>84</v>
      </c>
      <c r="G613">
        <v>1</v>
      </c>
    </row>
    <row r="614" spans="1:7" x14ac:dyDescent="0.25">
      <c r="A614" t="s">
        <v>337</v>
      </c>
      <c r="B614" t="s">
        <v>8</v>
      </c>
      <c r="C614" t="s">
        <v>9</v>
      </c>
      <c r="D614" t="s">
        <v>89</v>
      </c>
      <c r="E614" t="s">
        <v>40</v>
      </c>
      <c r="F614">
        <v>92</v>
      </c>
      <c r="G614">
        <v>1</v>
      </c>
    </row>
    <row r="615" spans="1:7" x14ac:dyDescent="0.25">
      <c r="A615" t="s">
        <v>337</v>
      </c>
      <c r="B615" t="s">
        <v>8</v>
      </c>
      <c r="C615" t="s">
        <v>9</v>
      </c>
      <c r="D615" t="s">
        <v>98</v>
      </c>
      <c r="E615" t="s">
        <v>40</v>
      </c>
      <c r="F615">
        <v>2</v>
      </c>
      <c r="G615">
        <v>1</v>
      </c>
    </row>
    <row r="616" spans="1:7" x14ac:dyDescent="0.25">
      <c r="A616" t="s">
        <v>337</v>
      </c>
      <c r="B616" t="s">
        <v>8</v>
      </c>
      <c r="C616" t="s">
        <v>9</v>
      </c>
      <c r="D616" t="s">
        <v>108</v>
      </c>
      <c r="E616" t="s">
        <v>40</v>
      </c>
      <c r="F616">
        <v>23</v>
      </c>
      <c r="G616">
        <v>1</v>
      </c>
    </row>
    <row r="617" spans="1:7" x14ac:dyDescent="0.25">
      <c r="A617" t="s">
        <v>337</v>
      </c>
      <c r="B617" t="s">
        <v>8</v>
      </c>
      <c r="C617" t="s">
        <v>9</v>
      </c>
      <c r="D617" t="s">
        <v>121</v>
      </c>
      <c r="E617" t="s">
        <v>40</v>
      </c>
      <c r="F617">
        <v>1.6</v>
      </c>
      <c r="G617">
        <v>1</v>
      </c>
    </row>
    <row r="618" spans="1:7" x14ac:dyDescent="0.25">
      <c r="A618" t="s">
        <v>337</v>
      </c>
      <c r="B618" t="s">
        <v>8</v>
      </c>
      <c r="C618" t="s">
        <v>9</v>
      </c>
      <c r="D618" t="s">
        <v>123</v>
      </c>
      <c r="E618" t="s">
        <v>40</v>
      </c>
      <c r="F618">
        <v>5</v>
      </c>
      <c r="G618">
        <v>1</v>
      </c>
    </row>
    <row r="619" spans="1:7" x14ac:dyDescent="0.25">
      <c r="A619" t="s">
        <v>337</v>
      </c>
      <c r="B619" t="s">
        <v>8</v>
      </c>
      <c r="C619" t="s">
        <v>9</v>
      </c>
      <c r="D619" t="s">
        <v>125</v>
      </c>
      <c r="E619" t="s">
        <v>40</v>
      </c>
      <c r="F619">
        <v>17</v>
      </c>
      <c r="G619">
        <v>1</v>
      </c>
    </row>
    <row r="620" spans="1:7" x14ac:dyDescent="0.25">
      <c r="A620" t="s">
        <v>337</v>
      </c>
      <c r="B620" t="s">
        <v>8</v>
      </c>
      <c r="C620" t="s">
        <v>9</v>
      </c>
      <c r="D620" t="s">
        <v>130</v>
      </c>
      <c r="E620" t="s">
        <v>40</v>
      </c>
      <c r="F620">
        <v>39</v>
      </c>
      <c r="G620">
        <v>1</v>
      </c>
    </row>
    <row r="621" spans="1:7" x14ac:dyDescent="0.25">
      <c r="A621" t="s">
        <v>337</v>
      </c>
      <c r="B621" t="s">
        <v>8</v>
      </c>
      <c r="C621" t="s">
        <v>9</v>
      </c>
      <c r="D621" t="s">
        <v>131</v>
      </c>
      <c r="E621" t="s">
        <v>40</v>
      </c>
      <c r="F621">
        <v>0.1</v>
      </c>
      <c r="G621">
        <v>1</v>
      </c>
    </row>
    <row r="622" spans="1:7" x14ac:dyDescent="0.25">
      <c r="A622" t="s">
        <v>337</v>
      </c>
      <c r="B622" t="s">
        <v>8</v>
      </c>
      <c r="C622" t="s">
        <v>9</v>
      </c>
      <c r="D622" t="s">
        <v>132</v>
      </c>
      <c r="E622" t="s">
        <v>40</v>
      </c>
      <c r="F622">
        <v>55</v>
      </c>
      <c r="G622">
        <v>1</v>
      </c>
    </row>
    <row r="623" spans="1:7" x14ac:dyDescent="0.25">
      <c r="A623" t="s">
        <v>337</v>
      </c>
      <c r="B623" t="s">
        <v>8</v>
      </c>
      <c r="C623" t="s">
        <v>9</v>
      </c>
      <c r="D623" t="s">
        <v>134</v>
      </c>
      <c r="E623" t="s">
        <v>40</v>
      </c>
      <c r="F623">
        <v>1</v>
      </c>
      <c r="G623">
        <v>1</v>
      </c>
    </row>
    <row r="624" spans="1:7" x14ac:dyDescent="0.25">
      <c r="A624" t="s">
        <v>337</v>
      </c>
      <c r="B624" t="s">
        <v>8</v>
      </c>
      <c r="C624" t="s">
        <v>9</v>
      </c>
      <c r="D624" t="s">
        <v>142</v>
      </c>
      <c r="E624" t="s">
        <v>40</v>
      </c>
      <c r="F624">
        <v>15</v>
      </c>
      <c r="G624">
        <v>1</v>
      </c>
    </row>
    <row r="625" spans="1:7" x14ac:dyDescent="0.25">
      <c r="A625" t="s">
        <v>337</v>
      </c>
      <c r="B625" t="s">
        <v>8</v>
      </c>
      <c r="C625" t="s">
        <v>9</v>
      </c>
      <c r="D625" t="s">
        <v>9</v>
      </c>
      <c r="E625" t="s">
        <v>40</v>
      </c>
      <c r="F625">
        <v>42467</v>
      </c>
      <c r="G625">
        <v>1</v>
      </c>
    </row>
    <row r="626" spans="1:7" x14ac:dyDescent="0.25">
      <c r="A626" t="s">
        <v>337</v>
      </c>
      <c r="B626" t="s">
        <v>8</v>
      </c>
      <c r="C626" t="s">
        <v>9</v>
      </c>
      <c r="D626" t="s">
        <v>183</v>
      </c>
      <c r="E626" t="s">
        <v>40</v>
      </c>
      <c r="F626">
        <v>173</v>
      </c>
      <c r="G626">
        <v>1</v>
      </c>
    </row>
    <row r="627" spans="1:7" x14ac:dyDescent="0.25">
      <c r="A627" t="s">
        <v>337</v>
      </c>
      <c r="B627" t="s">
        <v>8</v>
      </c>
      <c r="C627" t="s">
        <v>9</v>
      </c>
      <c r="D627" t="s">
        <v>184</v>
      </c>
      <c r="E627" t="s">
        <v>40</v>
      </c>
      <c r="F627">
        <v>3</v>
      </c>
      <c r="G627">
        <v>1</v>
      </c>
    </row>
    <row r="628" spans="1:7" x14ac:dyDescent="0.25">
      <c r="A628" t="s">
        <v>337</v>
      </c>
      <c r="B628" t="s">
        <v>8</v>
      </c>
      <c r="C628" t="s">
        <v>9</v>
      </c>
      <c r="D628" t="s">
        <v>192</v>
      </c>
      <c r="E628" t="s">
        <v>40</v>
      </c>
      <c r="F628">
        <v>1</v>
      </c>
      <c r="G628">
        <v>1</v>
      </c>
    </row>
    <row r="629" spans="1:7" x14ac:dyDescent="0.25">
      <c r="A629" t="s">
        <v>337</v>
      </c>
      <c r="B629" t="s">
        <v>8</v>
      </c>
      <c r="C629" t="s">
        <v>9</v>
      </c>
      <c r="D629" t="s">
        <v>193</v>
      </c>
      <c r="E629" t="s">
        <v>40</v>
      </c>
      <c r="F629">
        <v>70</v>
      </c>
      <c r="G629">
        <v>1</v>
      </c>
    </row>
    <row r="630" spans="1:7" x14ac:dyDescent="0.25">
      <c r="A630" t="s">
        <v>337</v>
      </c>
      <c r="B630" t="s">
        <v>8</v>
      </c>
      <c r="C630" t="s">
        <v>9</v>
      </c>
      <c r="D630" t="s">
        <v>200</v>
      </c>
      <c r="E630" t="s">
        <v>40</v>
      </c>
      <c r="F630">
        <v>5</v>
      </c>
      <c r="G630">
        <v>1</v>
      </c>
    </row>
    <row r="631" spans="1:7" x14ac:dyDescent="0.25">
      <c r="A631" t="s">
        <v>337</v>
      </c>
      <c r="B631" t="s">
        <v>8</v>
      </c>
      <c r="C631" t="s">
        <v>9</v>
      </c>
      <c r="D631" t="s">
        <v>201</v>
      </c>
      <c r="E631" t="s">
        <v>40</v>
      </c>
      <c r="F631">
        <v>1</v>
      </c>
      <c r="G631">
        <v>1</v>
      </c>
    </row>
    <row r="632" spans="1:7" x14ac:dyDescent="0.25">
      <c r="A632" t="s">
        <v>337</v>
      </c>
      <c r="B632" t="s">
        <v>8</v>
      </c>
      <c r="C632" t="s">
        <v>9</v>
      </c>
      <c r="D632" t="s">
        <v>204</v>
      </c>
      <c r="E632" t="s">
        <v>40</v>
      </c>
      <c r="F632">
        <v>109</v>
      </c>
      <c r="G632">
        <v>1</v>
      </c>
    </row>
    <row r="633" spans="1:7" x14ac:dyDescent="0.25">
      <c r="A633" t="s">
        <v>337</v>
      </c>
      <c r="B633" t="s">
        <v>8</v>
      </c>
      <c r="C633" t="s">
        <v>9</v>
      </c>
      <c r="D633" t="s">
        <v>206</v>
      </c>
      <c r="E633" t="s">
        <v>40</v>
      </c>
      <c r="F633">
        <v>50</v>
      </c>
      <c r="G633">
        <v>1</v>
      </c>
    </row>
    <row r="634" spans="1:7" x14ac:dyDescent="0.25">
      <c r="A634" t="s">
        <v>337</v>
      </c>
      <c r="B634" t="s">
        <v>8</v>
      </c>
      <c r="C634" t="s">
        <v>9</v>
      </c>
      <c r="D634" t="s">
        <v>207</v>
      </c>
      <c r="E634" t="s">
        <v>40</v>
      </c>
      <c r="F634">
        <v>13</v>
      </c>
      <c r="G634">
        <v>1</v>
      </c>
    </row>
    <row r="635" spans="1:7" x14ac:dyDescent="0.25">
      <c r="A635" t="s">
        <v>337</v>
      </c>
      <c r="B635" t="s">
        <v>8</v>
      </c>
      <c r="C635" t="s">
        <v>9</v>
      </c>
      <c r="D635" t="s">
        <v>209</v>
      </c>
      <c r="E635" t="s">
        <v>40</v>
      </c>
      <c r="F635">
        <v>111</v>
      </c>
      <c r="G635">
        <v>1</v>
      </c>
    </row>
    <row r="636" spans="1:7" x14ac:dyDescent="0.25">
      <c r="A636" t="s">
        <v>337</v>
      </c>
      <c r="B636" t="s">
        <v>8</v>
      </c>
      <c r="C636" t="s">
        <v>9</v>
      </c>
      <c r="D636" t="s">
        <v>210</v>
      </c>
      <c r="E636" t="s">
        <v>40</v>
      </c>
      <c r="F636">
        <v>7.1</v>
      </c>
      <c r="G636">
        <v>1</v>
      </c>
    </row>
    <row r="637" spans="1:7" x14ac:dyDescent="0.25">
      <c r="A637" t="s">
        <v>337</v>
      </c>
      <c r="B637" t="s">
        <v>8</v>
      </c>
      <c r="C637" t="s">
        <v>9</v>
      </c>
      <c r="D637" t="s">
        <v>211</v>
      </c>
      <c r="E637" t="s">
        <v>40</v>
      </c>
      <c r="F637">
        <v>4</v>
      </c>
      <c r="G637">
        <v>1</v>
      </c>
    </row>
    <row r="638" spans="1:7" x14ac:dyDescent="0.25">
      <c r="A638" t="s">
        <v>337</v>
      </c>
      <c r="B638" t="s">
        <v>8</v>
      </c>
      <c r="C638" t="s">
        <v>9</v>
      </c>
      <c r="D638" t="s">
        <v>214</v>
      </c>
      <c r="E638" t="s">
        <v>40</v>
      </c>
      <c r="F638">
        <v>1</v>
      </c>
      <c r="G638">
        <v>1</v>
      </c>
    </row>
    <row r="639" spans="1:7" x14ac:dyDescent="0.25">
      <c r="A639" t="s">
        <v>337</v>
      </c>
      <c r="B639" t="s">
        <v>8</v>
      </c>
      <c r="C639" t="s">
        <v>9</v>
      </c>
      <c r="D639" t="s">
        <v>217</v>
      </c>
      <c r="E639" t="s">
        <v>40</v>
      </c>
      <c r="F639">
        <v>1</v>
      </c>
      <c r="G639">
        <v>1</v>
      </c>
    </row>
    <row r="640" spans="1:7" x14ac:dyDescent="0.25">
      <c r="A640" t="s">
        <v>337</v>
      </c>
      <c r="B640" t="s">
        <v>8</v>
      </c>
      <c r="C640" t="s">
        <v>9</v>
      </c>
      <c r="D640" t="s">
        <v>220</v>
      </c>
      <c r="E640" t="s">
        <v>40</v>
      </c>
      <c r="F640">
        <v>6</v>
      </c>
      <c r="G640">
        <v>1</v>
      </c>
    </row>
    <row r="641" spans="1:7" x14ac:dyDescent="0.25">
      <c r="A641" t="s">
        <v>337</v>
      </c>
      <c r="B641" t="s">
        <v>8</v>
      </c>
      <c r="C641" t="s">
        <v>9</v>
      </c>
      <c r="D641" t="s">
        <v>224</v>
      </c>
      <c r="E641" t="s">
        <v>40</v>
      </c>
      <c r="F641">
        <v>1</v>
      </c>
      <c r="G641">
        <v>1</v>
      </c>
    </row>
    <row r="642" spans="1:7" x14ac:dyDescent="0.25">
      <c r="A642" t="s">
        <v>337</v>
      </c>
      <c r="B642" t="s">
        <v>8</v>
      </c>
      <c r="C642" t="s">
        <v>9</v>
      </c>
      <c r="D642" t="s">
        <v>227</v>
      </c>
      <c r="E642" t="s">
        <v>40</v>
      </c>
      <c r="F642">
        <v>76</v>
      </c>
      <c r="G642">
        <v>1</v>
      </c>
    </row>
    <row r="643" spans="1:7" x14ac:dyDescent="0.25">
      <c r="A643" t="s">
        <v>337</v>
      </c>
      <c r="B643" t="s">
        <v>8</v>
      </c>
      <c r="C643" t="s">
        <v>9</v>
      </c>
      <c r="D643" t="s">
        <v>228</v>
      </c>
      <c r="E643" t="s">
        <v>40</v>
      </c>
      <c r="F643">
        <v>53</v>
      </c>
      <c r="G643">
        <v>1</v>
      </c>
    </row>
    <row r="644" spans="1:7" x14ac:dyDescent="0.25">
      <c r="A644" t="s">
        <v>337</v>
      </c>
      <c r="B644" t="s">
        <v>8</v>
      </c>
      <c r="C644" t="s">
        <v>9</v>
      </c>
      <c r="D644" t="s">
        <v>372</v>
      </c>
      <c r="E644" t="s">
        <v>40</v>
      </c>
      <c r="F644">
        <v>1</v>
      </c>
      <c r="G644">
        <v>1</v>
      </c>
    </row>
    <row r="645" spans="1:7" x14ac:dyDescent="0.25">
      <c r="A645" t="s">
        <v>337</v>
      </c>
      <c r="B645" t="s">
        <v>8</v>
      </c>
      <c r="C645" t="s">
        <v>9</v>
      </c>
      <c r="D645" t="s">
        <v>235</v>
      </c>
      <c r="E645" t="s">
        <v>40</v>
      </c>
      <c r="F645">
        <v>1</v>
      </c>
      <c r="G645">
        <v>1</v>
      </c>
    </row>
    <row r="646" spans="1:7" x14ac:dyDescent="0.25">
      <c r="A646" t="s">
        <v>337</v>
      </c>
      <c r="B646" t="s">
        <v>8</v>
      </c>
      <c r="C646" t="s">
        <v>9</v>
      </c>
      <c r="D646" t="s">
        <v>237</v>
      </c>
      <c r="E646" t="s">
        <v>40</v>
      </c>
      <c r="F646">
        <v>5</v>
      </c>
      <c r="G646">
        <v>1</v>
      </c>
    </row>
    <row r="647" spans="1:7" x14ac:dyDescent="0.25">
      <c r="A647" t="s">
        <v>337</v>
      </c>
      <c r="B647" t="s">
        <v>8</v>
      </c>
      <c r="C647" t="s">
        <v>9</v>
      </c>
      <c r="D647" t="s">
        <v>246</v>
      </c>
      <c r="E647" t="s">
        <v>40</v>
      </c>
      <c r="F647">
        <v>13</v>
      </c>
      <c r="G647">
        <v>1</v>
      </c>
    </row>
    <row r="648" spans="1:7" x14ac:dyDescent="0.25">
      <c r="A648" t="s">
        <v>337</v>
      </c>
      <c r="B648" t="s">
        <v>8</v>
      </c>
      <c r="C648" t="s">
        <v>9</v>
      </c>
      <c r="D648" t="s">
        <v>250</v>
      </c>
      <c r="E648" t="s">
        <v>40</v>
      </c>
      <c r="F648">
        <v>3</v>
      </c>
      <c r="G648">
        <v>1</v>
      </c>
    </row>
    <row r="649" spans="1:7" x14ac:dyDescent="0.25">
      <c r="A649" t="s">
        <v>337</v>
      </c>
      <c r="B649" t="s">
        <v>8</v>
      </c>
      <c r="C649" t="s">
        <v>9</v>
      </c>
      <c r="D649" t="s">
        <v>256</v>
      </c>
      <c r="E649" t="s">
        <v>40</v>
      </c>
      <c r="F649">
        <v>1</v>
      </c>
      <c r="G649">
        <v>1</v>
      </c>
    </row>
    <row r="650" spans="1:7" x14ac:dyDescent="0.25">
      <c r="A650" t="s">
        <v>337</v>
      </c>
      <c r="B650" t="s">
        <v>8</v>
      </c>
      <c r="C650" t="s">
        <v>9</v>
      </c>
      <c r="D650" t="s">
        <v>258</v>
      </c>
      <c r="E650" t="s">
        <v>40</v>
      </c>
      <c r="F650">
        <v>17</v>
      </c>
      <c r="G650">
        <v>1</v>
      </c>
    </row>
    <row r="651" spans="1:7" x14ac:dyDescent="0.25">
      <c r="A651" t="s">
        <v>380</v>
      </c>
      <c r="B651" t="s">
        <v>8</v>
      </c>
      <c r="C651" t="s">
        <v>9</v>
      </c>
      <c r="D651" t="s">
        <v>30</v>
      </c>
      <c r="E651" t="s">
        <v>40</v>
      </c>
      <c r="F651">
        <v>1</v>
      </c>
      <c r="G651">
        <v>1</v>
      </c>
    </row>
    <row r="652" spans="1:7" x14ac:dyDescent="0.25">
      <c r="A652" t="s">
        <v>380</v>
      </c>
      <c r="B652" t="s">
        <v>8</v>
      </c>
      <c r="C652" t="s">
        <v>9</v>
      </c>
      <c r="D652" t="s">
        <v>36</v>
      </c>
      <c r="E652" t="s">
        <v>40</v>
      </c>
      <c r="F652">
        <v>5</v>
      </c>
      <c r="G652">
        <v>1</v>
      </c>
    </row>
    <row r="653" spans="1:7" x14ac:dyDescent="0.25">
      <c r="A653" t="s">
        <v>380</v>
      </c>
      <c r="B653" t="s">
        <v>8</v>
      </c>
      <c r="C653" t="s">
        <v>9</v>
      </c>
      <c r="D653" t="s">
        <v>41</v>
      </c>
      <c r="E653" t="s">
        <v>40</v>
      </c>
      <c r="F653">
        <v>0.1</v>
      </c>
      <c r="G653">
        <v>1</v>
      </c>
    </row>
    <row r="654" spans="1:7" x14ac:dyDescent="0.25">
      <c r="A654" t="s">
        <v>380</v>
      </c>
      <c r="B654" t="s">
        <v>8</v>
      </c>
      <c r="C654" t="s">
        <v>9</v>
      </c>
      <c r="D654" t="s">
        <v>43</v>
      </c>
      <c r="E654" t="s">
        <v>40</v>
      </c>
      <c r="F654">
        <v>80</v>
      </c>
      <c r="G654">
        <v>1</v>
      </c>
    </row>
    <row r="655" spans="1:7" x14ac:dyDescent="0.25">
      <c r="A655" t="s">
        <v>380</v>
      </c>
      <c r="B655" t="s">
        <v>8</v>
      </c>
      <c r="C655" t="s">
        <v>9</v>
      </c>
      <c r="D655" t="s">
        <v>50</v>
      </c>
      <c r="E655" t="s">
        <v>40</v>
      </c>
      <c r="F655">
        <v>100</v>
      </c>
      <c r="G655">
        <v>1</v>
      </c>
    </row>
    <row r="656" spans="1:7" x14ac:dyDescent="0.25">
      <c r="A656" t="s">
        <v>380</v>
      </c>
      <c r="B656" t="s">
        <v>8</v>
      </c>
      <c r="C656" t="s">
        <v>9</v>
      </c>
      <c r="D656" t="s">
        <v>54</v>
      </c>
      <c r="E656" t="s">
        <v>40</v>
      </c>
      <c r="F656">
        <v>36010</v>
      </c>
      <c r="G656">
        <v>1</v>
      </c>
    </row>
    <row r="657" spans="1:7" x14ac:dyDescent="0.25">
      <c r="A657" t="s">
        <v>380</v>
      </c>
      <c r="B657" t="s">
        <v>8</v>
      </c>
      <c r="C657" t="s">
        <v>9</v>
      </c>
      <c r="D657" t="s">
        <v>82</v>
      </c>
      <c r="E657" t="s">
        <v>40</v>
      </c>
      <c r="F657">
        <v>30</v>
      </c>
      <c r="G657">
        <v>1</v>
      </c>
    </row>
    <row r="658" spans="1:7" x14ac:dyDescent="0.25">
      <c r="A658" t="s">
        <v>380</v>
      </c>
      <c r="B658" t="s">
        <v>8</v>
      </c>
      <c r="C658" t="s">
        <v>9</v>
      </c>
      <c r="D658" t="s">
        <v>89</v>
      </c>
      <c r="E658" t="s">
        <v>40</v>
      </c>
      <c r="F658">
        <v>2</v>
      </c>
      <c r="G658">
        <v>1</v>
      </c>
    </row>
    <row r="659" spans="1:7" x14ac:dyDescent="0.25">
      <c r="A659" t="s">
        <v>380</v>
      </c>
      <c r="B659" t="s">
        <v>8</v>
      </c>
      <c r="C659" t="s">
        <v>9</v>
      </c>
      <c r="D659" t="s">
        <v>124</v>
      </c>
      <c r="E659" t="s">
        <v>40</v>
      </c>
      <c r="F659">
        <v>2</v>
      </c>
      <c r="G659">
        <v>1</v>
      </c>
    </row>
    <row r="660" spans="1:7" x14ac:dyDescent="0.25">
      <c r="A660" t="s">
        <v>380</v>
      </c>
      <c r="B660" t="s">
        <v>8</v>
      </c>
      <c r="C660" t="s">
        <v>9</v>
      </c>
      <c r="D660" t="s">
        <v>130</v>
      </c>
      <c r="E660" t="s">
        <v>40</v>
      </c>
      <c r="F660">
        <v>16</v>
      </c>
      <c r="G660">
        <v>1</v>
      </c>
    </row>
    <row r="661" spans="1:7" x14ac:dyDescent="0.25">
      <c r="A661" t="s">
        <v>380</v>
      </c>
      <c r="B661" t="s">
        <v>8</v>
      </c>
      <c r="C661" t="s">
        <v>9</v>
      </c>
      <c r="D661" t="s">
        <v>132</v>
      </c>
      <c r="E661" t="s">
        <v>40</v>
      </c>
      <c r="F661">
        <v>3</v>
      </c>
      <c r="G661">
        <v>1</v>
      </c>
    </row>
    <row r="662" spans="1:7" x14ac:dyDescent="0.25">
      <c r="A662" t="s">
        <v>380</v>
      </c>
      <c r="B662" t="s">
        <v>8</v>
      </c>
      <c r="C662" t="s">
        <v>9</v>
      </c>
      <c r="D662" t="s">
        <v>142</v>
      </c>
      <c r="E662" t="s">
        <v>40</v>
      </c>
      <c r="F662">
        <v>1</v>
      </c>
      <c r="G662">
        <v>1</v>
      </c>
    </row>
    <row r="663" spans="1:7" x14ac:dyDescent="0.25">
      <c r="A663" t="s">
        <v>380</v>
      </c>
      <c r="B663" t="s">
        <v>8</v>
      </c>
      <c r="C663" t="s">
        <v>9</v>
      </c>
      <c r="D663" t="s">
        <v>9</v>
      </c>
      <c r="E663" t="s">
        <v>40</v>
      </c>
      <c r="F663">
        <v>386</v>
      </c>
      <c r="G663">
        <v>1</v>
      </c>
    </row>
    <row r="664" spans="1:7" x14ac:dyDescent="0.25">
      <c r="A664" t="s">
        <v>380</v>
      </c>
      <c r="B664" t="s">
        <v>8</v>
      </c>
      <c r="C664" t="s">
        <v>9</v>
      </c>
      <c r="D664" t="s">
        <v>318</v>
      </c>
      <c r="E664" t="s">
        <v>40</v>
      </c>
      <c r="F664">
        <v>0.3</v>
      </c>
      <c r="G664">
        <v>1</v>
      </c>
    </row>
    <row r="665" spans="1:7" x14ac:dyDescent="0.25">
      <c r="A665" t="s">
        <v>380</v>
      </c>
      <c r="B665" t="s">
        <v>8</v>
      </c>
      <c r="C665" t="s">
        <v>9</v>
      </c>
      <c r="D665" t="s">
        <v>204</v>
      </c>
      <c r="E665" t="s">
        <v>40</v>
      </c>
      <c r="F665">
        <v>5</v>
      </c>
      <c r="G665">
        <v>1</v>
      </c>
    </row>
    <row r="666" spans="1:7" x14ac:dyDescent="0.25">
      <c r="A666" t="s">
        <v>380</v>
      </c>
      <c r="B666" t="s">
        <v>8</v>
      </c>
      <c r="C666" t="s">
        <v>9</v>
      </c>
      <c r="D666" t="s">
        <v>206</v>
      </c>
      <c r="E666" t="s">
        <v>40</v>
      </c>
      <c r="F666">
        <v>2</v>
      </c>
      <c r="G666">
        <v>1</v>
      </c>
    </row>
    <row r="667" spans="1:7" x14ac:dyDescent="0.25">
      <c r="A667" t="s">
        <v>380</v>
      </c>
      <c r="B667" t="s">
        <v>8</v>
      </c>
      <c r="C667" t="s">
        <v>9</v>
      </c>
      <c r="D667" t="s">
        <v>209</v>
      </c>
      <c r="E667" t="s">
        <v>40</v>
      </c>
      <c r="F667">
        <v>2</v>
      </c>
      <c r="G667">
        <v>1</v>
      </c>
    </row>
    <row r="668" spans="1:7" x14ac:dyDescent="0.25">
      <c r="A668" t="s">
        <v>380</v>
      </c>
      <c r="B668" t="s">
        <v>8</v>
      </c>
      <c r="C668" t="s">
        <v>9</v>
      </c>
      <c r="D668" t="s">
        <v>210</v>
      </c>
      <c r="E668" t="s">
        <v>40</v>
      </c>
      <c r="F668">
        <v>410</v>
      </c>
      <c r="G668">
        <v>1</v>
      </c>
    </row>
    <row r="669" spans="1:7" x14ac:dyDescent="0.25">
      <c r="A669" t="s">
        <v>380</v>
      </c>
      <c r="B669" t="s">
        <v>8</v>
      </c>
      <c r="C669" t="s">
        <v>9</v>
      </c>
      <c r="D669" t="s">
        <v>224</v>
      </c>
      <c r="E669" t="s">
        <v>40</v>
      </c>
      <c r="F669">
        <v>1</v>
      </c>
      <c r="G669">
        <v>1</v>
      </c>
    </row>
    <row r="670" spans="1:7" x14ac:dyDescent="0.25">
      <c r="A670" t="s">
        <v>380</v>
      </c>
      <c r="B670" t="s">
        <v>8</v>
      </c>
      <c r="C670" t="s">
        <v>9</v>
      </c>
      <c r="D670" t="s">
        <v>228</v>
      </c>
      <c r="E670" t="s">
        <v>40</v>
      </c>
      <c r="F670">
        <v>11</v>
      </c>
      <c r="G670">
        <v>1</v>
      </c>
    </row>
    <row r="671" spans="1:7" x14ac:dyDescent="0.25">
      <c r="A671" t="s">
        <v>419</v>
      </c>
      <c r="B671" t="s">
        <v>8</v>
      </c>
      <c r="C671" t="s">
        <v>9</v>
      </c>
      <c r="D671" t="s">
        <v>9</v>
      </c>
      <c r="E671" t="s">
        <v>40</v>
      </c>
      <c r="F671">
        <v>3</v>
      </c>
      <c r="G671">
        <v>1</v>
      </c>
    </row>
    <row r="672" spans="1:7" x14ac:dyDescent="0.25">
      <c r="A672" t="s">
        <v>7</v>
      </c>
      <c r="B672" t="s">
        <v>8</v>
      </c>
      <c r="C672" t="s">
        <v>9</v>
      </c>
      <c r="D672" t="s">
        <v>30</v>
      </c>
      <c r="E672" t="s">
        <v>31</v>
      </c>
      <c r="F672">
        <v>57</v>
      </c>
      <c r="G672">
        <v>1</v>
      </c>
    </row>
    <row r="673" spans="1:7" x14ac:dyDescent="0.25">
      <c r="A673" t="s">
        <v>7</v>
      </c>
      <c r="B673" t="s">
        <v>8</v>
      </c>
      <c r="C673" t="s">
        <v>9</v>
      </c>
      <c r="D673" t="s">
        <v>43</v>
      </c>
      <c r="E673" t="s">
        <v>31</v>
      </c>
      <c r="F673">
        <v>46</v>
      </c>
      <c r="G673">
        <v>1</v>
      </c>
    </row>
    <row r="674" spans="1:7" x14ac:dyDescent="0.25">
      <c r="A674" t="s">
        <v>7</v>
      </c>
      <c r="B674" t="s">
        <v>8</v>
      </c>
      <c r="C674" t="s">
        <v>9</v>
      </c>
      <c r="D674" t="s">
        <v>50</v>
      </c>
      <c r="E674" t="s">
        <v>31</v>
      </c>
      <c r="F674">
        <v>223</v>
      </c>
      <c r="G674">
        <v>1</v>
      </c>
    </row>
    <row r="675" spans="1:7" x14ac:dyDescent="0.25">
      <c r="A675" t="s">
        <v>7</v>
      </c>
      <c r="B675" t="s">
        <v>8</v>
      </c>
      <c r="C675" t="s">
        <v>9</v>
      </c>
      <c r="D675" t="s">
        <v>54</v>
      </c>
      <c r="E675" t="s">
        <v>31</v>
      </c>
      <c r="F675">
        <v>57</v>
      </c>
      <c r="G675">
        <v>1</v>
      </c>
    </row>
    <row r="676" spans="1:7" x14ac:dyDescent="0.25">
      <c r="A676" t="s">
        <v>7</v>
      </c>
      <c r="B676" t="s">
        <v>8</v>
      </c>
      <c r="C676" t="s">
        <v>9</v>
      </c>
      <c r="D676" t="s">
        <v>57</v>
      </c>
      <c r="E676" t="s">
        <v>31</v>
      </c>
      <c r="F676">
        <v>7</v>
      </c>
      <c r="G676">
        <v>1</v>
      </c>
    </row>
    <row r="677" spans="1:7" x14ac:dyDescent="0.25">
      <c r="A677" t="s">
        <v>7</v>
      </c>
      <c r="B677" t="s">
        <v>8</v>
      </c>
      <c r="C677" t="s">
        <v>9</v>
      </c>
      <c r="D677" t="s">
        <v>58</v>
      </c>
      <c r="E677" t="s">
        <v>31</v>
      </c>
      <c r="F677">
        <v>28</v>
      </c>
      <c r="G677">
        <v>1</v>
      </c>
    </row>
    <row r="678" spans="1:7" x14ac:dyDescent="0.25">
      <c r="A678" t="s">
        <v>7</v>
      </c>
      <c r="B678" t="s">
        <v>8</v>
      </c>
      <c r="C678" t="s">
        <v>9</v>
      </c>
      <c r="D678" t="s">
        <v>72</v>
      </c>
      <c r="E678" t="s">
        <v>31</v>
      </c>
      <c r="F678">
        <v>2</v>
      </c>
      <c r="G678">
        <v>1</v>
      </c>
    </row>
    <row r="679" spans="1:7" x14ac:dyDescent="0.25">
      <c r="A679" t="s">
        <v>7</v>
      </c>
      <c r="B679" t="s">
        <v>8</v>
      </c>
      <c r="C679" t="s">
        <v>9</v>
      </c>
      <c r="D679" t="s">
        <v>108</v>
      </c>
      <c r="E679" t="s">
        <v>31</v>
      </c>
      <c r="F679">
        <v>301</v>
      </c>
      <c r="G679">
        <v>1</v>
      </c>
    </row>
    <row r="680" spans="1:7" x14ac:dyDescent="0.25">
      <c r="A680" t="s">
        <v>7</v>
      </c>
      <c r="B680" t="s">
        <v>8</v>
      </c>
      <c r="C680" t="s">
        <v>9</v>
      </c>
      <c r="D680" t="s">
        <v>124</v>
      </c>
      <c r="E680" t="s">
        <v>31</v>
      </c>
      <c r="F680">
        <v>19</v>
      </c>
      <c r="G680">
        <v>1</v>
      </c>
    </row>
    <row r="681" spans="1:7" x14ac:dyDescent="0.25">
      <c r="A681" t="s">
        <v>7</v>
      </c>
      <c r="B681" t="s">
        <v>8</v>
      </c>
      <c r="C681" t="s">
        <v>9</v>
      </c>
      <c r="D681" t="s">
        <v>130</v>
      </c>
      <c r="E681" t="s">
        <v>31</v>
      </c>
      <c r="F681">
        <v>496</v>
      </c>
      <c r="G681">
        <v>1</v>
      </c>
    </row>
    <row r="682" spans="1:7" x14ac:dyDescent="0.25">
      <c r="A682" t="s">
        <v>7</v>
      </c>
      <c r="B682" t="s">
        <v>8</v>
      </c>
      <c r="C682" t="s">
        <v>9</v>
      </c>
      <c r="D682" t="s">
        <v>132</v>
      </c>
      <c r="E682" t="s">
        <v>31</v>
      </c>
      <c r="F682">
        <v>362</v>
      </c>
      <c r="G682">
        <v>1</v>
      </c>
    </row>
    <row r="683" spans="1:7" x14ac:dyDescent="0.25">
      <c r="A683" t="s">
        <v>7</v>
      </c>
      <c r="B683" t="s">
        <v>8</v>
      </c>
      <c r="C683" t="s">
        <v>9</v>
      </c>
      <c r="D683" t="s">
        <v>144</v>
      </c>
      <c r="E683" t="s">
        <v>31</v>
      </c>
      <c r="F683">
        <v>2</v>
      </c>
      <c r="G683">
        <v>1</v>
      </c>
    </row>
    <row r="684" spans="1:7" x14ac:dyDescent="0.25">
      <c r="A684" t="s">
        <v>7</v>
      </c>
      <c r="B684" t="s">
        <v>8</v>
      </c>
      <c r="C684" t="s">
        <v>9</v>
      </c>
      <c r="D684" t="s">
        <v>146</v>
      </c>
      <c r="E684" t="s">
        <v>31</v>
      </c>
      <c r="F684">
        <v>44</v>
      </c>
      <c r="G684">
        <v>1</v>
      </c>
    </row>
    <row r="685" spans="1:7" x14ac:dyDescent="0.25">
      <c r="A685" t="s">
        <v>7</v>
      </c>
      <c r="B685" t="s">
        <v>8</v>
      </c>
      <c r="C685" t="s">
        <v>9</v>
      </c>
      <c r="D685" t="s">
        <v>9</v>
      </c>
      <c r="E685" t="s">
        <v>31</v>
      </c>
      <c r="F685">
        <v>98835</v>
      </c>
      <c r="G685">
        <v>1</v>
      </c>
    </row>
    <row r="686" spans="1:7" x14ac:dyDescent="0.25">
      <c r="A686" t="s">
        <v>7</v>
      </c>
      <c r="B686" t="s">
        <v>8</v>
      </c>
      <c r="C686" t="s">
        <v>9</v>
      </c>
      <c r="D686" t="s">
        <v>183</v>
      </c>
      <c r="E686" t="s">
        <v>31</v>
      </c>
      <c r="F686">
        <v>249</v>
      </c>
      <c r="G686">
        <v>1</v>
      </c>
    </row>
    <row r="687" spans="1:7" x14ac:dyDescent="0.25">
      <c r="A687" t="s">
        <v>7</v>
      </c>
      <c r="B687" t="s">
        <v>8</v>
      </c>
      <c r="C687" t="s">
        <v>9</v>
      </c>
      <c r="D687" t="s">
        <v>204</v>
      </c>
      <c r="E687" t="s">
        <v>31</v>
      </c>
      <c r="F687">
        <v>710</v>
      </c>
      <c r="G687">
        <v>1</v>
      </c>
    </row>
    <row r="688" spans="1:7" x14ac:dyDescent="0.25">
      <c r="A688" t="s">
        <v>7</v>
      </c>
      <c r="B688" t="s">
        <v>8</v>
      </c>
      <c r="C688" t="s">
        <v>9</v>
      </c>
      <c r="D688" t="s">
        <v>209</v>
      </c>
      <c r="E688" t="s">
        <v>31</v>
      </c>
      <c r="F688">
        <v>220</v>
      </c>
      <c r="G688">
        <v>1</v>
      </c>
    </row>
    <row r="689" spans="1:7" x14ac:dyDescent="0.25">
      <c r="A689" t="s">
        <v>7</v>
      </c>
      <c r="B689" t="s">
        <v>8</v>
      </c>
      <c r="C689" t="s">
        <v>9</v>
      </c>
      <c r="D689" t="s">
        <v>210</v>
      </c>
      <c r="E689" t="s">
        <v>31</v>
      </c>
      <c r="F689">
        <v>34</v>
      </c>
      <c r="G689">
        <v>1</v>
      </c>
    </row>
    <row r="690" spans="1:7" x14ac:dyDescent="0.25">
      <c r="A690" t="s">
        <v>7</v>
      </c>
      <c r="B690" t="s">
        <v>8</v>
      </c>
      <c r="C690" t="s">
        <v>9</v>
      </c>
      <c r="D690" t="s">
        <v>224</v>
      </c>
      <c r="E690" t="s">
        <v>31</v>
      </c>
      <c r="F690">
        <v>8</v>
      </c>
      <c r="G690">
        <v>1</v>
      </c>
    </row>
    <row r="691" spans="1:7" x14ac:dyDescent="0.25">
      <c r="A691" t="s">
        <v>7</v>
      </c>
      <c r="B691" t="s">
        <v>8</v>
      </c>
      <c r="C691" t="s">
        <v>9</v>
      </c>
      <c r="D691" t="s">
        <v>226</v>
      </c>
      <c r="E691" t="s">
        <v>31</v>
      </c>
      <c r="F691">
        <v>40</v>
      </c>
      <c r="G691">
        <v>1</v>
      </c>
    </row>
    <row r="692" spans="1:7" x14ac:dyDescent="0.25">
      <c r="A692" t="s">
        <v>7</v>
      </c>
      <c r="B692" t="s">
        <v>8</v>
      </c>
      <c r="C692" t="s">
        <v>9</v>
      </c>
      <c r="D692" t="s">
        <v>227</v>
      </c>
      <c r="E692" t="s">
        <v>31</v>
      </c>
      <c r="F692">
        <v>288</v>
      </c>
      <c r="G692">
        <v>1</v>
      </c>
    </row>
    <row r="693" spans="1:7" x14ac:dyDescent="0.25">
      <c r="A693" t="s">
        <v>7</v>
      </c>
      <c r="B693" t="s">
        <v>8</v>
      </c>
      <c r="C693" t="s">
        <v>9</v>
      </c>
      <c r="D693" t="s">
        <v>228</v>
      </c>
      <c r="E693" t="s">
        <v>31</v>
      </c>
      <c r="F693">
        <v>28</v>
      </c>
      <c r="G693">
        <v>1</v>
      </c>
    </row>
    <row r="694" spans="1:7" x14ac:dyDescent="0.25">
      <c r="A694" t="s">
        <v>7</v>
      </c>
      <c r="B694" t="s">
        <v>8</v>
      </c>
      <c r="C694" t="s">
        <v>9</v>
      </c>
      <c r="D694" t="s">
        <v>233</v>
      </c>
      <c r="E694" t="s">
        <v>31</v>
      </c>
      <c r="F694">
        <v>1</v>
      </c>
      <c r="G694">
        <v>1</v>
      </c>
    </row>
    <row r="695" spans="1:7" x14ac:dyDescent="0.25">
      <c r="A695" t="s">
        <v>7</v>
      </c>
      <c r="B695" t="s">
        <v>8</v>
      </c>
      <c r="C695" t="s">
        <v>9</v>
      </c>
      <c r="D695" t="s">
        <v>236</v>
      </c>
      <c r="E695" t="s">
        <v>31</v>
      </c>
      <c r="F695">
        <v>6</v>
      </c>
      <c r="G695">
        <v>1</v>
      </c>
    </row>
    <row r="696" spans="1:7" x14ac:dyDescent="0.25">
      <c r="A696" t="s">
        <v>7</v>
      </c>
      <c r="B696" t="s">
        <v>8</v>
      </c>
      <c r="C696" t="s">
        <v>9</v>
      </c>
      <c r="D696" t="s">
        <v>254</v>
      </c>
      <c r="E696" t="s">
        <v>31</v>
      </c>
      <c r="F696">
        <v>1</v>
      </c>
      <c r="G696">
        <v>1</v>
      </c>
    </row>
    <row r="697" spans="1:7" x14ac:dyDescent="0.25">
      <c r="A697" t="s">
        <v>7</v>
      </c>
      <c r="B697" t="s">
        <v>8</v>
      </c>
      <c r="C697" t="s">
        <v>9</v>
      </c>
      <c r="D697" t="s">
        <v>258</v>
      </c>
      <c r="E697" t="s">
        <v>31</v>
      </c>
      <c r="F697">
        <v>100</v>
      </c>
      <c r="G697">
        <v>1</v>
      </c>
    </row>
    <row r="698" spans="1:7" x14ac:dyDescent="0.25">
      <c r="A698" t="s">
        <v>7</v>
      </c>
      <c r="B698" t="s">
        <v>8</v>
      </c>
      <c r="C698" t="s">
        <v>9</v>
      </c>
      <c r="D698" t="s">
        <v>260</v>
      </c>
      <c r="E698" t="s">
        <v>31</v>
      </c>
      <c r="F698">
        <v>1</v>
      </c>
      <c r="G698">
        <v>1</v>
      </c>
    </row>
    <row r="699" spans="1:7" x14ac:dyDescent="0.25">
      <c r="A699" t="s">
        <v>7</v>
      </c>
      <c r="B699" t="s">
        <v>8</v>
      </c>
      <c r="C699" t="s">
        <v>9</v>
      </c>
      <c r="D699" t="s">
        <v>262</v>
      </c>
      <c r="E699" t="s">
        <v>31</v>
      </c>
      <c r="F699">
        <v>34</v>
      </c>
      <c r="G699">
        <v>1</v>
      </c>
    </row>
    <row r="700" spans="1:7" x14ac:dyDescent="0.25">
      <c r="A700" t="s">
        <v>7</v>
      </c>
      <c r="B700" t="s">
        <v>8</v>
      </c>
      <c r="C700" t="s">
        <v>9</v>
      </c>
      <c r="D700" t="s">
        <v>269</v>
      </c>
      <c r="E700" t="s">
        <v>31</v>
      </c>
      <c r="F700">
        <v>1</v>
      </c>
      <c r="G700">
        <v>1</v>
      </c>
    </row>
    <row r="701" spans="1:7" x14ac:dyDescent="0.25">
      <c r="A701" t="s">
        <v>275</v>
      </c>
      <c r="B701" t="s">
        <v>8</v>
      </c>
      <c r="C701" t="s">
        <v>9</v>
      </c>
      <c r="D701" t="s">
        <v>276</v>
      </c>
      <c r="E701" t="s">
        <v>31</v>
      </c>
      <c r="F701">
        <v>12</v>
      </c>
      <c r="G701">
        <v>1</v>
      </c>
    </row>
    <row r="702" spans="1:7" x14ac:dyDescent="0.25">
      <c r="A702" t="s">
        <v>275</v>
      </c>
      <c r="B702" t="s">
        <v>8</v>
      </c>
      <c r="C702" t="s">
        <v>9</v>
      </c>
      <c r="D702" t="s">
        <v>28</v>
      </c>
      <c r="E702" t="s">
        <v>31</v>
      </c>
      <c r="F702">
        <v>1</v>
      </c>
      <c r="G702">
        <v>1</v>
      </c>
    </row>
    <row r="703" spans="1:7" x14ac:dyDescent="0.25">
      <c r="A703" t="s">
        <v>275</v>
      </c>
      <c r="B703" t="s">
        <v>8</v>
      </c>
      <c r="C703" t="s">
        <v>9</v>
      </c>
      <c r="D703" t="s">
        <v>30</v>
      </c>
      <c r="E703" t="s">
        <v>31</v>
      </c>
      <c r="F703">
        <v>79</v>
      </c>
      <c r="G703">
        <v>2</v>
      </c>
    </row>
    <row r="704" spans="1:7" x14ac:dyDescent="0.25">
      <c r="A704" t="s">
        <v>275</v>
      </c>
      <c r="B704" t="s">
        <v>8</v>
      </c>
      <c r="C704" t="s">
        <v>9</v>
      </c>
      <c r="D704" t="s">
        <v>38</v>
      </c>
      <c r="E704" t="s">
        <v>31</v>
      </c>
      <c r="F704">
        <v>44</v>
      </c>
      <c r="G704">
        <v>1</v>
      </c>
    </row>
    <row r="705" spans="1:7" x14ac:dyDescent="0.25">
      <c r="A705" t="s">
        <v>275</v>
      </c>
      <c r="B705" t="s">
        <v>8</v>
      </c>
      <c r="C705" t="s">
        <v>9</v>
      </c>
      <c r="D705" t="s">
        <v>43</v>
      </c>
      <c r="E705" t="s">
        <v>31</v>
      </c>
      <c r="F705">
        <v>153</v>
      </c>
      <c r="G705">
        <v>2</v>
      </c>
    </row>
    <row r="706" spans="1:7" x14ac:dyDescent="0.25">
      <c r="A706" t="s">
        <v>275</v>
      </c>
      <c r="B706" t="s">
        <v>8</v>
      </c>
      <c r="C706" t="s">
        <v>9</v>
      </c>
      <c r="D706" t="s">
        <v>44</v>
      </c>
      <c r="E706" t="s">
        <v>31</v>
      </c>
      <c r="F706">
        <v>4</v>
      </c>
      <c r="G706">
        <v>1</v>
      </c>
    </row>
    <row r="707" spans="1:7" x14ac:dyDescent="0.25">
      <c r="A707" t="s">
        <v>275</v>
      </c>
      <c r="B707" t="s">
        <v>8</v>
      </c>
      <c r="C707" t="s">
        <v>9</v>
      </c>
      <c r="D707" t="s">
        <v>281</v>
      </c>
      <c r="E707" t="s">
        <v>31</v>
      </c>
      <c r="F707">
        <v>5</v>
      </c>
      <c r="G707">
        <v>1</v>
      </c>
    </row>
    <row r="708" spans="1:7" x14ac:dyDescent="0.25">
      <c r="A708" t="s">
        <v>275</v>
      </c>
      <c r="B708" t="s">
        <v>8</v>
      </c>
      <c r="C708" t="s">
        <v>9</v>
      </c>
      <c r="D708" t="s">
        <v>50</v>
      </c>
      <c r="E708" t="s">
        <v>31</v>
      </c>
      <c r="F708">
        <v>5</v>
      </c>
      <c r="G708">
        <v>1</v>
      </c>
    </row>
    <row r="709" spans="1:7" x14ac:dyDescent="0.25">
      <c r="A709" t="s">
        <v>275</v>
      </c>
      <c r="B709" t="s">
        <v>8</v>
      </c>
      <c r="C709" t="s">
        <v>9</v>
      </c>
      <c r="D709" t="s">
        <v>282</v>
      </c>
      <c r="E709" t="s">
        <v>31</v>
      </c>
      <c r="F709">
        <v>3</v>
      </c>
      <c r="G709">
        <v>1</v>
      </c>
    </row>
    <row r="710" spans="1:7" x14ac:dyDescent="0.25">
      <c r="A710" t="s">
        <v>275</v>
      </c>
      <c r="B710" t="s">
        <v>8</v>
      </c>
      <c r="C710" t="s">
        <v>9</v>
      </c>
      <c r="D710" t="s">
        <v>54</v>
      </c>
      <c r="E710" t="s">
        <v>31</v>
      </c>
      <c r="F710">
        <v>34</v>
      </c>
      <c r="G710">
        <v>2</v>
      </c>
    </row>
    <row r="711" spans="1:7" x14ac:dyDescent="0.25">
      <c r="A711" t="s">
        <v>275</v>
      </c>
      <c r="B711" t="s">
        <v>8</v>
      </c>
      <c r="C711" t="s">
        <v>9</v>
      </c>
      <c r="D711" t="s">
        <v>57</v>
      </c>
      <c r="E711" t="s">
        <v>31</v>
      </c>
      <c r="F711">
        <v>37</v>
      </c>
      <c r="G711">
        <v>2</v>
      </c>
    </row>
    <row r="712" spans="1:7" x14ac:dyDescent="0.25">
      <c r="A712" t="s">
        <v>275</v>
      </c>
      <c r="B712" t="s">
        <v>8</v>
      </c>
      <c r="C712" t="s">
        <v>9</v>
      </c>
      <c r="D712" t="s">
        <v>60</v>
      </c>
      <c r="E712" t="s">
        <v>31</v>
      </c>
      <c r="F712">
        <v>14</v>
      </c>
      <c r="G712">
        <v>1</v>
      </c>
    </row>
    <row r="713" spans="1:7" x14ac:dyDescent="0.25">
      <c r="A713" t="s">
        <v>275</v>
      </c>
      <c r="B713" t="s">
        <v>8</v>
      </c>
      <c r="C713" t="s">
        <v>9</v>
      </c>
      <c r="D713" t="s">
        <v>287</v>
      </c>
      <c r="E713" t="s">
        <v>31</v>
      </c>
      <c r="F713">
        <v>1</v>
      </c>
      <c r="G713">
        <v>1</v>
      </c>
    </row>
    <row r="714" spans="1:7" x14ac:dyDescent="0.25">
      <c r="A714" t="s">
        <v>275</v>
      </c>
      <c r="B714" t="s">
        <v>8</v>
      </c>
      <c r="C714" t="s">
        <v>9</v>
      </c>
      <c r="D714" t="s">
        <v>61</v>
      </c>
      <c r="E714" t="s">
        <v>31</v>
      </c>
      <c r="F714">
        <v>7</v>
      </c>
      <c r="G714">
        <v>2</v>
      </c>
    </row>
    <row r="715" spans="1:7" x14ac:dyDescent="0.25">
      <c r="A715" t="s">
        <v>275</v>
      </c>
      <c r="B715" t="s">
        <v>8</v>
      </c>
      <c r="C715" t="s">
        <v>9</v>
      </c>
      <c r="D715" t="s">
        <v>76</v>
      </c>
      <c r="E715" t="s">
        <v>31</v>
      </c>
      <c r="F715">
        <v>3</v>
      </c>
      <c r="G715">
        <v>1</v>
      </c>
    </row>
    <row r="716" spans="1:7" x14ac:dyDescent="0.25">
      <c r="A716" t="s">
        <v>275</v>
      </c>
      <c r="B716" t="s">
        <v>8</v>
      </c>
      <c r="C716" t="s">
        <v>9</v>
      </c>
      <c r="D716" t="s">
        <v>82</v>
      </c>
      <c r="E716" t="s">
        <v>31</v>
      </c>
      <c r="F716">
        <v>19</v>
      </c>
      <c r="G716">
        <v>2</v>
      </c>
    </row>
    <row r="717" spans="1:7" x14ac:dyDescent="0.25">
      <c r="A717" t="s">
        <v>275</v>
      </c>
      <c r="B717" t="s">
        <v>8</v>
      </c>
      <c r="C717" t="s">
        <v>9</v>
      </c>
      <c r="D717" t="s">
        <v>87</v>
      </c>
      <c r="E717" t="s">
        <v>31</v>
      </c>
      <c r="F717">
        <v>10</v>
      </c>
      <c r="G717">
        <v>1</v>
      </c>
    </row>
    <row r="718" spans="1:7" x14ac:dyDescent="0.25">
      <c r="A718" t="s">
        <v>275</v>
      </c>
      <c r="B718" t="s">
        <v>8</v>
      </c>
      <c r="C718" t="s">
        <v>9</v>
      </c>
      <c r="D718" t="s">
        <v>88</v>
      </c>
      <c r="E718" t="s">
        <v>31</v>
      </c>
      <c r="F718">
        <v>25</v>
      </c>
      <c r="G718">
        <v>2</v>
      </c>
    </row>
    <row r="719" spans="1:7" x14ac:dyDescent="0.25">
      <c r="A719" t="s">
        <v>275</v>
      </c>
      <c r="B719" t="s">
        <v>8</v>
      </c>
      <c r="C719" t="s">
        <v>9</v>
      </c>
      <c r="D719" t="s">
        <v>89</v>
      </c>
      <c r="E719" t="s">
        <v>31</v>
      </c>
      <c r="F719">
        <v>59</v>
      </c>
      <c r="G719">
        <v>2</v>
      </c>
    </row>
    <row r="720" spans="1:7" x14ac:dyDescent="0.25">
      <c r="A720" t="s">
        <v>275</v>
      </c>
      <c r="B720" t="s">
        <v>8</v>
      </c>
      <c r="C720" t="s">
        <v>9</v>
      </c>
      <c r="D720" t="s">
        <v>292</v>
      </c>
      <c r="E720" t="s">
        <v>31</v>
      </c>
      <c r="F720">
        <v>2</v>
      </c>
      <c r="G720">
        <v>1</v>
      </c>
    </row>
    <row r="721" spans="1:7" x14ac:dyDescent="0.25">
      <c r="A721" t="s">
        <v>275</v>
      </c>
      <c r="B721" t="s">
        <v>8</v>
      </c>
      <c r="C721" t="s">
        <v>9</v>
      </c>
      <c r="D721" t="s">
        <v>104</v>
      </c>
      <c r="E721" t="s">
        <v>31</v>
      </c>
      <c r="F721">
        <v>17</v>
      </c>
      <c r="G721">
        <v>1</v>
      </c>
    </row>
    <row r="722" spans="1:7" x14ac:dyDescent="0.25">
      <c r="A722" t="s">
        <v>275</v>
      </c>
      <c r="B722" t="s">
        <v>8</v>
      </c>
      <c r="C722" t="s">
        <v>9</v>
      </c>
      <c r="D722" t="s">
        <v>105</v>
      </c>
      <c r="E722" t="s">
        <v>31</v>
      </c>
      <c r="F722">
        <v>0.2</v>
      </c>
      <c r="G722">
        <v>1</v>
      </c>
    </row>
    <row r="723" spans="1:7" x14ac:dyDescent="0.25">
      <c r="A723" t="s">
        <v>275</v>
      </c>
      <c r="B723" t="s">
        <v>8</v>
      </c>
      <c r="C723" t="s">
        <v>9</v>
      </c>
      <c r="D723" t="s">
        <v>108</v>
      </c>
      <c r="E723" t="s">
        <v>31</v>
      </c>
      <c r="F723">
        <v>275</v>
      </c>
      <c r="G723">
        <v>2</v>
      </c>
    </row>
    <row r="724" spans="1:7" x14ac:dyDescent="0.25">
      <c r="A724" t="s">
        <v>275</v>
      </c>
      <c r="B724" t="s">
        <v>8</v>
      </c>
      <c r="C724" t="s">
        <v>9</v>
      </c>
      <c r="D724" t="s">
        <v>109</v>
      </c>
      <c r="E724" t="s">
        <v>31</v>
      </c>
      <c r="F724">
        <v>6</v>
      </c>
      <c r="G724">
        <v>1</v>
      </c>
    </row>
    <row r="725" spans="1:7" x14ac:dyDescent="0.25">
      <c r="A725" t="s">
        <v>275</v>
      </c>
      <c r="B725" t="s">
        <v>8</v>
      </c>
      <c r="C725" t="s">
        <v>9</v>
      </c>
      <c r="D725" t="s">
        <v>113</v>
      </c>
      <c r="E725" t="s">
        <v>31</v>
      </c>
      <c r="F725">
        <v>2</v>
      </c>
      <c r="G725">
        <v>1</v>
      </c>
    </row>
    <row r="726" spans="1:7" x14ac:dyDescent="0.25">
      <c r="A726" t="s">
        <v>275</v>
      </c>
      <c r="B726" t="s">
        <v>8</v>
      </c>
      <c r="C726" t="s">
        <v>9</v>
      </c>
      <c r="D726" t="s">
        <v>298</v>
      </c>
      <c r="E726" t="s">
        <v>31</v>
      </c>
      <c r="F726">
        <v>3</v>
      </c>
      <c r="G726">
        <v>1</v>
      </c>
    </row>
    <row r="727" spans="1:7" x14ac:dyDescent="0.25">
      <c r="A727" t="s">
        <v>275</v>
      </c>
      <c r="B727" t="s">
        <v>8</v>
      </c>
      <c r="C727" t="s">
        <v>9</v>
      </c>
      <c r="D727" t="s">
        <v>117</v>
      </c>
      <c r="E727" t="s">
        <v>31</v>
      </c>
      <c r="F727">
        <v>0.5</v>
      </c>
      <c r="G727">
        <v>1</v>
      </c>
    </row>
    <row r="728" spans="1:7" x14ac:dyDescent="0.25">
      <c r="A728" t="s">
        <v>275</v>
      </c>
      <c r="B728" t="s">
        <v>8</v>
      </c>
      <c r="C728" t="s">
        <v>9</v>
      </c>
      <c r="D728" t="s">
        <v>301</v>
      </c>
      <c r="E728" t="s">
        <v>31</v>
      </c>
      <c r="F728">
        <v>2</v>
      </c>
      <c r="G728">
        <v>1</v>
      </c>
    </row>
    <row r="729" spans="1:7" x14ac:dyDescent="0.25">
      <c r="A729" t="s">
        <v>275</v>
      </c>
      <c r="B729" t="s">
        <v>8</v>
      </c>
      <c r="C729" t="s">
        <v>9</v>
      </c>
      <c r="D729" t="s">
        <v>123</v>
      </c>
      <c r="E729" t="s">
        <v>31</v>
      </c>
      <c r="F729">
        <v>35</v>
      </c>
      <c r="G729">
        <v>1</v>
      </c>
    </row>
    <row r="730" spans="1:7" x14ac:dyDescent="0.25">
      <c r="A730" t="s">
        <v>275</v>
      </c>
      <c r="B730" t="s">
        <v>8</v>
      </c>
      <c r="C730" t="s">
        <v>9</v>
      </c>
      <c r="D730" t="s">
        <v>124</v>
      </c>
      <c r="E730" t="s">
        <v>31</v>
      </c>
      <c r="F730">
        <v>57</v>
      </c>
      <c r="G730">
        <v>2</v>
      </c>
    </row>
    <row r="731" spans="1:7" x14ac:dyDescent="0.25">
      <c r="A731" t="s">
        <v>275</v>
      </c>
      <c r="B731" t="s">
        <v>8</v>
      </c>
      <c r="C731" t="s">
        <v>9</v>
      </c>
      <c r="D731" t="s">
        <v>130</v>
      </c>
      <c r="E731" t="s">
        <v>31</v>
      </c>
      <c r="F731">
        <v>212</v>
      </c>
      <c r="G731">
        <v>2</v>
      </c>
    </row>
    <row r="732" spans="1:7" x14ac:dyDescent="0.25">
      <c r="A732" t="s">
        <v>275</v>
      </c>
      <c r="B732" t="s">
        <v>8</v>
      </c>
      <c r="C732" t="s">
        <v>9</v>
      </c>
      <c r="D732" t="s">
        <v>132</v>
      </c>
      <c r="E732" t="s">
        <v>31</v>
      </c>
      <c r="F732">
        <v>131</v>
      </c>
      <c r="G732">
        <v>2</v>
      </c>
    </row>
    <row r="733" spans="1:7" x14ac:dyDescent="0.25">
      <c r="A733" t="s">
        <v>275</v>
      </c>
      <c r="B733" t="s">
        <v>8</v>
      </c>
      <c r="C733" t="s">
        <v>9</v>
      </c>
      <c r="D733" t="s">
        <v>142</v>
      </c>
      <c r="E733" t="s">
        <v>31</v>
      </c>
      <c r="F733">
        <v>26</v>
      </c>
      <c r="G733">
        <v>2</v>
      </c>
    </row>
    <row r="734" spans="1:7" x14ac:dyDescent="0.25">
      <c r="A734" t="s">
        <v>275</v>
      </c>
      <c r="B734" t="s">
        <v>8</v>
      </c>
      <c r="C734" t="s">
        <v>9</v>
      </c>
      <c r="D734" t="s">
        <v>146</v>
      </c>
      <c r="E734" t="s">
        <v>31</v>
      </c>
      <c r="F734">
        <v>23</v>
      </c>
      <c r="G734">
        <v>2</v>
      </c>
    </row>
    <row r="735" spans="1:7" x14ac:dyDescent="0.25">
      <c r="A735" t="s">
        <v>275</v>
      </c>
      <c r="B735" t="s">
        <v>8</v>
      </c>
      <c r="C735" t="s">
        <v>9</v>
      </c>
      <c r="D735" t="s">
        <v>165</v>
      </c>
      <c r="E735" t="s">
        <v>31</v>
      </c>
      <c r="F735">
        <v>14</v>
      </c>
      <c r="G735">
        <v>2</v>
      </c>
    </row>
    <row r="736" spans="1:7" x14ac:dyDescent="0.25">
      <c r="A736" t="s">
        <v>275</v>
      </c>
      <c r="B736" t="s">
        <v>8</v>
      </c>
      <c r="C736" t="s">
        <v>9</v>
      </c>
      <c r="D736" t="s">
        <v>307</v>
      </c>
      <c r="E736" t="s">
        <v>31</v>
      </c>
      <c r="F736">
        <v>1</v>
      </c>
      <c r="G736">
        <v>1</v>
      </c>
    </row>
    <row r="737" spans="1:7" x14ac:dyDescent="0.25">
      <c r="A737" t="s">
        <v>275</v>
      </c>
      <c r="B737" t="s">
        <v>8</v>
      </c>
      <c r="C737" t="s">
        <v>9</v>
      </c>
      <c r="D737" t="s">
        <v>169</v>
      </c>
      <c r="E737" t="s">
        <v>31</v>
      </c>
      <c r="F737">
        <v>123</v>
      </c>
      <c r="G737">
        <v>1</v>
      </c>
    </row>
    <row r="738" spans="1:7" x14ac:dyDescent="0.25">
      <c r="A738" t="s">
        <v>275</v>
      </c>
      <c r="B738" t="s">
        <v>8</v>
      </c>
      <c r="C738" t="s">
        <v>9</v>
      </c>
      <c r="D738" t="s">
        <v>170</v>
      </c>
      <c r="E738" t="s">
        <v>31</v>
      </c>
      <c r="F738">
        <v>1</v>
      </c>
      <c r="G738">
        <v>1</v>
      </c>
    </row>
    <row r="739" spans="1:7" x14ac:dyDescent="0.25">
      <c r="A739" t="s">
        <v>275</v>
      </c>
      <c r="B739" t="s">
        <v>8</v>
      </c>
      <c r="C739" t="s">
        <v>9</v>
      </c>
      <c r="D739" t="s">
        <v>311</v>
      </c>
      <c r="E739" t="s">
        <v>31</v>
      </c>
      <c r="F739">
        <v>3</v>
      </c>
      <c r="G739">
        <v>1</v>
      </c>
    </row>
    <row r="740" spans="1:7" x14ac:dyDescent="0.25">
      <c r="A740" t="s">
        <v>275</v>
      </c>
      <c r="B740" t="s">
        <v>8</v>
      </c>
      <c r="C740" t="s">
        <v>9</v>
      </c>
      <c r="D740" t="s">
        <v>176</v>
      </c>
      <c r="E740" t="s">
        <v>31</v>
      </c>
      <c r="F740">
        <v>1</v>
      </c>
      <c r="G740">
        <v>1</v>
      </c>
    </row>
    <row r="741" spans="1:7" x14ac:dyDescent="0.25">
      <c r="A741" t="s">
        <v>275</v>
      </c>
      <c r="B741" t="s">
        <v>8</v>
      </c>
      <c r="C741" t="s">
        <v>9</v>
      </c>
      <c r="D741" t="s">
        <v>178</v>
      </c>
      <c r="E741" t="s">
        <v>31</v>
      </c>
      <c r="F741">
        <v>0.1</v>
      </c>
      <c r="G741">
        <v>1</v>
      </c>
    </row>
    <row r="742" spans="1:7" x14ac:dyDescent="0.25">
      <c r="A742" t="s">
        <v>275</v>
      </c>
      <c r="B742" t="s">
        <v>8</v>
      </c>
      <c r="C742" t="s">
        <v>9</v>
      </c>
      <c r="D742" t="s">
        <v>180</v>
      </c>
      <c r="E742" t="s">
        <v>31</v>
      </c>
      <c r="F742">
        <v>11</v>
      </c>
      <c r="G742">
        <v>2</v>
      </c>
    </row>
    <row r="743" spans="1:7" x14ac:dyDescent="0.25">
      <c r="A743" t="s">
        <v>275</v>
      </c>
      <c r="B743" t="s">
        <v>8</v>
      </c>
      <c r="C743" t="s">
        <v>9</v>
      </c>
      <c r="D743" t="s">
        <v>9</v>
      </c>
      <c r="E743" t="s">
        <v>31</v>
      </c>
      <c r="F743">
        <v>108042</v>
      </c>
      <c r="G743">
        <v>2</v>
      </c>
    </row>
    <row r="744" spans="1:7" x14ac:dyDescent="0.25">
      <c r="A744" t="s">
        <v>275</v>
      </c>
      <c r="B744" t="s">
        <v>8</v>
      </c>
      <c r="C744" t="s">
        <v>9</v>
      </c>
      <c r="D744" t="s">
        <v>183</v>
      </c>
      <c r="E744" t="s">
        <v>31</v>
      </c>
      <c r="F744">
        <v>33</v>
      </c>
      <c r="G744">
        <v>2</v>
      </c>
    </row>
    <row r="745" spans="1:7" x14ac:dyDescent="0.25">
      <c r="A745" t="s">
        <v>275</v>
      </c>
      <c r="B745" t="s">
        <v>8</v>
      </c>
      <c r="C745" t="s">
        <v>9</v>
      </c>
      <c r="D745" t="s">
        <v>184</v>
      </c>
      <c r="E745" t="s">
        <v>31</v>
      </c>
      <c r="F745">
        <v>3</v>
      </c>
      <c r="G745">
        <v>1</v>
      </c>
    </row>
    <row r="746" spans="1:7" x14ac:dyDescent="0.25">
      <c r="A746" t="s">
        <v>275</v>
      </c>
      <c r="B746" t="s">
        <v>8</v>
      </c>
      <c r="C746" t="s">
        <v>9</v>
      </c>
      <c r="D746" t="s">
        <v>315</v>
      </c>
      <c r="E746" t="s">
        <v>31</v>
      </c>
      <c r="F746">
        <v>1</v>
      </c>
      <c r="G746">
        <v>1</v>
      </c>
    </row>
    <row r="747" spans="1:7" x14ac:dyDescent="0.25">
      <c r="A747" t="s">
        <v>275</v>
      </c>
      <c r="B747" t="s">
        <v>8</v>
      </c>
      <c r="C747" t="s">
        <v>9</v>
      </c>
      <c r="D747" t="s">
        <v>196</v>
      </c>
      <c r="E747" t="s">
        <v>31</v>
      </c>
      <c r="F747">
        <v>1</v>
      </c>
      <c r="G747">
        <v>1</v>
      </c>
    </row>
    <row r="748" spans="1:7" x14ac:dyDescent="0.25">
      <c r="A748" t="s">
        <v>275</v>
      </c>
      <c r="B748" t="s">
        <v>8</v>
      </c>
      <c r="C748" t="s">
        <v>9</v>
      </c>
      <c r="D748" t="s">
        <v>198</v>
      </c>
      <c r="E748" t="s">
        <v>31</v>
      </c>
      <c r="F748">
        <v>7</v>
      </c>
      <c r="G748">
        <v>2</v>
      </c>
    </row>
    <row r="749" spans="1:7" x14ac:dyDescent="0.25">
      <c r="A749" t="s">
        <v>275</v>
      </c>
      <c r="B749" t="s">
        <v>8</v>
      </c>
      <c r="C749" t="s">
        <v>9</v>
      </c>
      <c r="D749" t="s">
        <v>204</v>
      </c>
      <c r="E749" t="s">
        <v>31</v>
      </c>
      <c r="F749">
        <v>320</v>
      </c>
      <c r="G749">
        <v>2</v>
      </c>
    </row>
    <row r="750" spans="1:7" x14ac:dyDescent="0.25">
      <c r="A750" t="s">
        <v>275</v>
      </c>
      <c r="B750" t="s">
        <v>8</v>
      </c>
      <c r="C750" t="s">
        <v>9</v>
      </c>
      <c r="D750" t="s">
        <v>207</v>
      </c>
      <c r="E750" t="s">
        <v>31</v>
      </c>
      <c r="F750">
        <v>4</v>
      </c>
      <c r="G750">
        <v>1</v>
      </c>
    </row>
    <row r="751" spans="1:7" x14ac:dyDescent="0.25">
      <c r="A751" t="s">
        <v>275</v>
      </c>
      <c r="B751" t="s">
        <v>8</v>
      </c>
      <c r="C751" t="s">
        <v>9</v>
      </c>
      <c r="D751" t="s">
        <v>209</v>
      </c>
      <c r="E751" t="s">
        <v>31</v>
      </c>
      <c r="F751">
        <v>37</v>
      </c>
      <c r="G751">
        <v>2</v>
      </c>
    </row>
    <row r="752" spans="1:7" x14ac:dyDescent="0.25">
      <c r="A752" t="s">
        <v>275</v>
      </c>
      <c r="B752" t="s">
        <v>8</v>
      </c>
      <c r="C752" t="s">
        <v>9</v>
      </c>
      <c r="D752" t="s">
        <v>210</v>
      </c>
      <c r="E752" t="s">
        <v>31</v>
      </c>
      <c r="F752">
        <v>2671</v>
      </c>
      <c r="G752">
        <v>1</v>
      </c>
    </row>
    <row r="753" spans="1:7" x14ac:dyDescent="0.25">
      <c r="A753" t="s">
        <v>275</v>
      </c>
      <c r="B753" t="s">
        <v>8</v>
      </c>
      <c r="C753" t="s">
        <v>9</v>
      </c>
      <c r="D753" t="s">
        <v>324</v>
      </c>
      <c r="E753" t="s">
        <v>31</v>
      </c>
      <c r="F753">
        <v>2</v>
      </c>
      <c r="G753">
        <v>1</v>
      </c>
    </row>
    <row r="754" spans="1:7" x14ac:dyDescent="0.25">
      <c r="A754" t="s">
        <v>275</v>
      </c>
      <c r="B754" t="s">
        <v>8</v>
      </c>
      <c r="C754" t="s">
        <v>9</v>
      </c>
      <c r="D754" t="s">
        <v>213</v>
      </c>
      <c r="E754" t="s">
        <v>31</v>
      </c>
      <c r="F754">
        <v>13</v>
      </c>
      <c r="G754">
        <v>1</v>
      </c>
    </row>
    <row r="755" spans="1:7" x14ac:dyDescent="0.25">
      <c r="A755" t="s">
        <v>275</v>
      </c>
      <c r="B755" t="s">
        <v>8</v>
      </c>
      <c r="C755" t="s">
        <v>9</v>
      </c>
      <c r="D755" t="s">
        <v>214</v>
      </c>
      <c r="E755" t="s">
        <v>31</v>
      </c>
      <c r="F755">
        <v>3</v>
      </c>
      <c r="G755">
        <v>1</v>
      </c>
    </row>
    <row r="756" spans="1:7" x14ac:dyDescent="0.25">
      <c r="A756" t="s">
        <v>275</v>
      </c>
      <c r="B756" t="s">
        <v>8</v>
      </c>
      <c r="C756" t="s">
        <v>9</v>
      </c>
      <c r="D756" t="s">
        <v>216</v>
      </c>
      <c r="E756" t="s">
        <v>31</v>
      </c>
      <c r="F756">
        <v>2</v>
      </c>
      <c r="G756">
        <v>1</v>
      </c>
    </row>
    <row r="757" spans="1:7" x14ac:dyDescent="0.25">
      <c r="A757" t="s">
        <v>275</v>
      </c>
      <c r="B757" t="s">
        <v>8</v>
      </c>
      <c r="C757" t="s">
        <v>9</v>
      </c>
      <c r="D757" t="s">
        <v>219</v>
      </c>
      <c r="E757" t="s">
        <v>31</v>
      </c>
      <c r="F757">
        <v>5</v>
      </c>
      <c r="G757">
        <v>2</v>
      </c>
    </row>
    <row r="758" spans="1:7" x14ac:dyDescent="0.25">
      <c r="A758" t="s">
        <v>275</v>
      </c>
      <c r="B758" t="s">
        <v>8</v>
      </c>
      <c r="C758" t="s">
        <v>9</v>
      </c>
      <c r="D758" t="s">
        <v>220</v>
      </c>
      <c r="E758" t="s">
        <v>31</v>
      </c>
      <c r="F758">
        <v>4</v>
      </c>
      <c r="G758">
        <v>2</v>
      </c>
    </row>
    <row r="759" spans="1:7" x14ac:dyDescent="0.25">
      <c r="A759" t="s">
        <v>275</v>
      </c>
      <c r="B759" t="s">
        <v>8</v>
      </c>
      <c r="C759" t="s">
        <v>9</v>
      </c>
      <c r="D759" t="s">
        <v>224</v>
      </c>
      <c r="E759" t="s">
        <v>31</v>
      </c>
      <c r="F759">
        <v>4</v>
      </c>
      <c r="G759">
        <v>1</v>
      </c>
    </row>
    <row r="760" spans="1:7" x14ac:dyDescent="0.25">
      <c r="A760" t="s">
        <v>275</v>
      </c>
      <c r="B760" t="s">
        <v>8</v>
      </c>
      <c r="C760" t="s">
        <v>9</v>
      </c>
      <c r="D760" t="s">
        <v>227</v>
      </c>
      <c r="E760" t="s">
        <v>31</v>
      </c>
      <c r="F760">
        <v>163</v>
      </c>
      <c r="G760">
        <v>2</v>
      </c>
    </row>
    <row r="761" spans="1:7" x14ac:dyDescent="0.25">
      <c r="A761" t="s">
        <v>275</v>
      </c>
      <c r="B761" t="s">
        <v>8</v>
      </c>
      <c r="C761" t="s">
        <v>9</v>
      </c>
      <c r="D761" t="s">
        <v>228</v>
      </c>
      <c r="E761" t="s">
        <v>31</v>
      </c>
      <c r="F761">
        <v>29</v>
      </c>
      <c r="G761">
        <v>2</v>
      </c>
    </row>
    <row r="762" spans="1:7" x14ac:dyDescent="0.25">
      <c r="A762" t="s">
        <v>275</v>
      </c>
      <c r="B762" t="s">
        <v>8</v>
      </c>
      <c r="C762" t="s">
        <v>9</v>
      </c>
      <c r="D762" t="s">
        <v>231</v>
      </c>
      <c r="E762" t="s">
        <v>31</v>
      </c>
      <c r="F762">
        <v>2</v>
      </c>
      <c r="G762">
        <v>1</v>
      </c>
    </row>
    <row r="763" spans="1:7" x14ac:dyDescent="0.25">
      <c r="A763" t="s">
        <v>275</v>
      </c>
      <c r="B763" t="s">
        <v>8</v>
      </c>
      <c r="C763" t="s">
        <v>9</v>
      </c>
      <c r="D763" t="s">
        <v>327</v>
      </c>
      <c r="E763" t="s">
        <v>31</v>
      </c>
      <c r="F763">
        <v>2</v>
      </c>
      <c r="G763">
        <v>1</v>
      </c>
    </row>
    <row r="764" spans="1:7" x14ac:dyDescent="0.25">
      <c r="A764" t="s">
        <v>275</v>
      </c>
      <c r="B764" t="s">
        <v>8</v>
      </c>
      <c r="C764" t="s">
        <v>9</v>
      </c>
      <c r="D764" t="s">
        <v>233</v>
      </c>
      <c r="E764" t="s">
        <v>31</v>
      </c>
      <c r="F764">
        <v>3</v>
      </c>
      <c r="G764">
        <v>1</v>
      </c>
    </row>
    <row r="765" spans="1:7" x14ac:dyDescent="0.25">
      <c r="A765" t="s">
        <v>275</v>
      </c>
      <c r="B765" t="s">
        <v>8</v>
      </c>
      <c r="C765" t="s">
        <v>9</v>
      </c>
      <c r="D765" t="s">
        <v>235</v>
      </c>
      <c r="E765" t="s">
        <v>31</v>
      </c>
      <c r="F765">
        <v>1</v>
      </c>
      <c r="G765">
        <v>1</v>
      </c>
    </row>
    <row r="766" spans="1:7" x14ac:dyDescent="0.25">
      <c r="A766" t="s">
        <v>275</v>
      </c>
      <c r="B766" t="s">
        <v>8</v>
      </c>
      <c r="C766" t="s">
        <v>9</v>
      </c>
      <c r="D766" t="s">
        <v>236</v>
      </c>
      <c r="E766" t="s">
        <v>31</v>
      </c>
      <c r="F766">
        <v>20</v>
      </c>
      <c r="G766">
        <v>1</v>
      </c>
    </row>
    <row r="767" spans="1:7" x14ac:dyDescent="0.25">
      <c r="A767" t="s">
        <v>275</v>
      </c>
      <c r="B767" t="s">
        <v>8</v>
      </c>
      <c r="C767" t="s">
        <v>9</v>
      </c>
      <c r="D767" t="s">
        <v>237</v>
      </c>
      <c r="E767" t="s">
        <v>31</v>
      </c>
      <c r="F767">
        <v>17</v>
      </c>
      <c r="G767">
        <v>2</v>
      </c>
    </row>
    <row r="768" spans="1:7" x14ac:dyDescent="0.25">
      <c r="A768" t="s">
        <v>275</v>
      </c>
      <c r="B768" t="s">
        <v>8</v>
      </c>
      <c r="C768" t="s">
        <v>9</v>
      </c>
      <c r="D768" t="s">
        <v>329</v>
      </c>
      <c r="E768" t="s">
        <v>31</v>
      </c>
      <c r="F768">
        <v>11</v>
      </c>
      <c r="G768">
        <v>1</v>
      </c>
    </row>
    <row r="769" spans="1:7" x14ac:dyDescent="0.25">
      <c r="A769" t="s">
        <v>275</v>
      </c>
      <c r="B769" t="s">
        <v>8</v>
      </c>
      <c r="C769" t="s">
        <v>9</v>
      </c>
      <c r="D769" t="s">
        <v>331</v>
      </c>
      <c r="E769" t="s">
        <v>31</v>
      </c>
      <c r="F769">
        <v>3</v>
      </c>
      <c r="G769">
        <v>1</v>
      </c>
    </row>
    <row r="770" spans="1:7" x14ac:dyDescent="0.25">
      <c r="A770" t="s">
        <v>275</v>
      </c>
      <c r="B770" t="s">
        <v>8</v>
      </c>
      <c r="C770" t="s">
        <v>9</v>
      </c>
      <c r="D770" t="s">
        <v>251</v>
      </c>
      <c r="E770" t="s">
        <v>31</v>
      </c>
      <c r="F770">
        <v>26</v>
      </c>
      <c r="G770">
        <v>1</v>
      </c>
    </row>
    <row r="771" spans="1:7" x14ac:dyDescent="0.25">
      <c r="A771" t="s">
        <v>275</v>
      </c>
      <c r="B771" t="s">
        <v>8</v>
      </c>
      <c r="C771" t="s">
        <v>9</v>
      </c>
      <c r="D771" t="s">
        <v>332</v>
      </c>
      <c r="E771" t="s">
        <v>31</v>
      </c>
      <c r="F771">
        <v>10</v>
      </c>
      <c r="G771">
        <v>1</v>
      </c>
    </row>
    <row r="772" spans="1:7" x14ac:dyDescent="0.25">
      <c r="A772" t="s">
        <v>275</v>
      </c>
      <c r="B772" t="s">
        <v>8</v>
      </c>
      <c r="C772" t="s">
        <v>9</v>
      </c>
      <c r="D772" t="s">
        <v>255</v>
      </c>
      <c r="E772" t="s">
        <v>31</v>
      </c>
      <c r="F772">
        <v>5</v>
      </c>
      <c r="G772">
        <v>1</v>
      </c>
    </row>
    <row r="773" spans="1:7" x14ac:dyDescent="0.25">
      <c r="A773" t="s">
        <v>275</v>
      </c>
      <c r="B773" t="s">
        <v>8</v>
      </c>
      <c r="C773" t="s">
        <v>9</v>
      </c>
      <c r="D773" t="s">
        <v>256</v>
      </c>
      <c r="E773" t="s">
        <v>31</v>
      </c>
      <c r="F773">
        <v>36</v>
      </c>
      <c r="G773">
        <v>1</v>
      </c>
    </row>
    <row r="774" spans="1:7" x14ac:dyDescent="0.25">
      <c r="A774" t="s">
        <v>275</v>
      </c>
      <c r="B774" t="s">
        <v>8</v>
      </c>
      <c r="C774" t="s">
        <v>9</v>
      </c>
      <c r="D774" t="s">
        <v>258</v>
      </c>
      <c r="E774" t="s">
        <v>31</v>
      </c>
      <c r="F774">
        <v>24</v>
      </c>
      <c r="G774">
        <v>1</v>
      </c>
    </row>
    <row r="775" spans="1:7" x14ac:dyDescent="0.25">
      <c r="A775" t="s">
        <v>275</v>
      </c>
      <c r="B775" t="s">
        <v>8</v>
      </c>
      <c r="C775" t="s">
        <v>9</v>
      </c>
      <c r="D775" t="s">
        <v>260</v>
      </c>
      <c r="E775" t="s">
        <v>31</v>
      </c>
      <c r="F775">
        <v>2</v>
      </c>
      <c r="G775">
        <v>1</v>
      </c>
    </row>
    <row r="776" spans="1:7" x14ac:dyDescent="0.25">
      <c r="A776" t="s">
        <v>275</v>
      </c>
      <c r="B776" t="s">
        <v>8</v>
      </c>
      <c r="C776" t="s">
        <v>9</v>
      </c>
      <c r="D776" t="s">
        <v>261</v>
      </c>
      <c r="E776" t="s">
        <v>31</v>
      </c>
      <c r="F776">
        <v>70</v>
      </c>
      <c r="G776">
        <v>1</v>
      </c>
    </row>
    <row r="777" spans="1:7" x14ac:dyDescent="0.25">
      <c r="A777" t="s">
        <v>275</v>
      </c>
      <c r="B777" t="s">
        <v>8</v>
      </c>
      <c r="C777" t="s">
        <v>9</v>
      </c>
      <c r="D777" t="s">
        <v>262</v>
      </c>
      <c r="E777" t="s">
        <v>31</v>
      </c>
      <c r="F777">
        <v>7</v>
      </c>
      <c r="G777">
        <v>2</v>
      </c>
    </row>
    <row r="778" spans="1:7" x14ac:dyDescent="0.25">
      <c r="A778" t="s">
        <v>275</v>
      </c>
      <c r="B778" t="s">
        <v>8</v>
      </c>
      <c r="C778" t="s">
        <v>9</v>
      </c>
      <c r="D778" t="s">
        <v>267</v>
      </c>
      <c r="E778" t="s">
        <v>31</v>
      </c>
      <c r="F778">
        <v>0.1</v>
      </c>
      <c r="G778">
        <v>1</v>
      </c>
    </row>
    <row r="779" spans="1:7" x14ac:dyDescent="0.25">
      <c r="A779" t="s">
        <v>337</v>
      </c>
      <c r="B779" t="s">
        <v>8</v>
      </c>
      <c r="C779" t="s">
        <v>9</v>
      </c>
      <c r="D779" t="s">
        <v>9</v>
      </c>
      <c r="E779" t="s">
        <v>31</v>
      </c>
      <c r="F779">
        <v>30</v>
      </c>
      <c r="G779">
        <v>1</v>
      </c>
    </row>
    <row r="780" spans="1:7" x14ac:dyDescent="0.25">
      <c r="A780" t="s">
        <v>337</v>
      </c>
      <c r="B780" t="s">
        <v>8</v>
      </c>
      <c r="C780" t="s">
        <v>9</v>
      </c>
      <c r="D780" t="s">
        <v>204</v>
      </c>
      <c r="E780" t="s">
        <v>31</v>
      </c>
      <c r="F780">
        <v>10</v>
      </c>
      <c r="G780">
        <v>1</v>
      </c>
    </row>
    <row r="781" spans="1:7" x14ac:dyDescent="0.25">
      <c r="A781" t="s">
        <v>337</v>
      </c>
      <c r="B781" t="s">
        <v>8</v>
      </c>
      <c r="C781" t="s">
        <v>9</v>
      </c>
      <c r="D781" t="s">
        <v>367</v>
      </c>
      <c r="E781" t="s">
        <v>31</v>
      </c>
      <c r="F781">
        <v>3</v>
      </c>
      <c r="G781">
        <v>1</v>
      </c>
    </row>
    <row r="782" spans="1:7" x14ac:dyDescent="0.25">
      <c r="A782" t="s">
        <v>337</v>
      </c>
      <c r="B782" t="s">
        <v>8</v>
      </c>
      <c r="C782" t="s">
        <v>9</v>
      </c>
      <c r="D782" t="s">
        <v>206</v>
      </c>
      <c r="E782" t="s">
        <v>31</v>
      </c>
      <c r="F782">
        <v>61</v>
      </c>
      <c r="G782">
        <v>1</v>
      </c>
    </row>
    <row r="783" spans="1:7" x14ac:dyDescent="0.25">
      <c r="A783" t="s">
        <v>380</v>
      </c>
      <c r="B783" t="s">
        <v>8</v>
      </c>
      <c r="C783" t="s">
        <v>9</v>
      </c>
      <c r="D783" t="s">
        <v>23</v>
      </c>
      <c r="E783" t="s">
        <v>31</v>
      </c>
      <c r="F783">
        <v>2</v>
      </c>
      <c r="G783">
        <v>1</v>
      </c>
    </row>
    <row r="784" spans="1:7" x14ac:dyDescent="0.25">
      <c r="A784" t="s">
        <v>380</v>
      </c>
      <c r="B784" t="s">
        <v>8</v>
      </c>
      <c r="C784" t="s">
        <v>9</v>
      </c>
      <c r="D784" t="s">
        <v>278</v>
      </c>
      <c r="E784" t="s">
        <v>31</v>
      </c>
      <c r="F784">
        <v>1</v>
      </c>
      <c r="G784">
        <v>1</v>
      </c>
    </row>
    <row r="785" spans="1:7" x14ac:dyDescent="0.25">
      <c r="A785" t="s">
        <v>380</v>
      </c>
      <c r="B785" t="s">
        <v>8</v>
      </c>
      <c r="C785" t="s">
        <v>9</v>
      </c>
      <c r="D785" t="s">
        <v>30</v>
      </c>
      <c r="E785" t="s">
        <v>31</v>
      </c>
      <c r="F785">
        <v>11</v>
      </c>
      <c r="G785">
        <v>1</v>
      </c>
    </row>
    <row r="786" spans="1:7" x14ac:dyDescent="0.25">
      <c r="A786" t="s">
        <v>380</v>
      </c>
      <c r="B786" t="s">
        <v>8</v>
      </c>
      <c r="C786" t="s">
        <v>9</v>
      </c>
      <c r="D786" t="s">
        <v>35</v>
      </c>
      <c r="E786" t="s">
        <v>31</v>
      </c>
      <c r="F786">
        <v>23</v>
      </c>
      <c r="G786">
        <v>1</v>
      </c>
    </row>
    <row r="787" spans="1:7" x14ac:dyDescent="0.25">
      <c r="A787" t="s">
        <v>380</v>
      </c>
      <c r="B787" t="s">
        <v>8</v>
      </c>
      <c r="C787" t="s">
        <v>9</v>
      </c>
      <c r="D787" t="s">
        <v>43</v>
      </c>
      <c r="E787" t="s">
        <v>31</v>
      </c>
      <c r="F787">
        <v>55</v>
      </c>
      <c r="G787">
        <v>1</v>
      </c>
    </row>
    <row r="788" spans="1:7" x14ac:dyDescent="0.25">
      <c r="A788" t="s">
        <v>380</v>
      </c>
      <c r="B788" t="s">
        <v>8</v>
      </c>
      <c r="C788" t="s">
        <v>9</v>
      </c>
      <c r="D788" t="s">
        <v>44</v>
      </c>
      <c r="E788" t="s">
        <v>31</v>
      </c>
      <c r="F788">
        <v>18</v>
      </c>
      <c r="G788">
        <v>1</v>
      </c>
    </row>
    <row r="789" spans="1:7" x14ac:dyDescent="0.25">
      <c r="A789" t="s">
        <v>380</v>
      </c>
      <c r="B789" t="s">
        <v>8</v>
      </c>
      <c r="C789" t="s">
        <v>9</v>
      </c>
      <c r="D789" t="s">
        <v>386</v>
      </c>
      <c r="E789" t="s">
        <v>31</v>
      </c>
      <c r="F789">
        <v>3</v>
      </c>
      <c r="G789">
        <v>1</v>
      </c>
    </row>
    <row r="790" spans="1:7" x14ac:dyDescent="0.25">
      <c r="A790" t="s">
        <v>380</v>
      </c>
      <c r="B790" t="s">
        <v>8</v>
      </c>
      <c r="C790" t="s">
        <v>9</v>
      </c>
      <c r="D790" t="s">
        <v>49</v>
      </c>
      <c r="E790" t="s">
        <v>31</v>
      </c>
      <c r="F790">
        <v>2</v>
      </c>
      <c r="G790">
        <v>1</v>
      </c>
    </row>
    <row r="791" spans="1:7" x14ac:dyDescent="0.25">
      <c r="A791" t="s">
        <v>380</v>
      </c>
      <c r="B791" t="s">
        <v>8</v>
      </c>
      <c r="C791" t="s">
        <v>9</v>
      </c>
      <c r="D791" t="s">
        <v>54</v>
      </c>
      <c r="E791" t="s">
        <v>31</v>
      </c>
      <c r="F791">
        <v>15</v>
      </c>
      <c r="G791">
        <v>1</v>
      </c>
    </row>
    <row r="792" spans="1:7" x14ac:dyDescent="0.25">
      <c r="A792" t="s">
        <v>380</v>
      </c>
      <c r="B792" t="s">
        <v>8</v>
      </c>
      <c r="C792" t="s">
        <v>9</v>
      </c>
      <c r="D792" t="s">
        <v>57</v>
      </c>
      <c r="E792" t="s">
        <v>31</v>
      </c>
      <c r="F792">
        <v>8</v>
      </c>
      <c r="G792">
        <v>1</v>
      </c>
    </row>
    <row r="793" spans="1:7" x14ac:dyDescent="0.25">
      <c r="A793" t="s">
        <v>380</v>
      </c>
      <c r="B793" t="s">
        <v>8</v>
      </c>
      <c r="C793" t="s">
        <v>9</v>
      </c>
      <c r="D793" t="s">
        <v>58</v>
      </c>
      <c r="E793" t="s">
        <v>31</v>
      </c>
      <c r="F793">
        <v>12</v>
      </c>
      <c r="G793">
        <v>1</v>
      </c>
    </row>
    <row r="794" spans="1:7" x14ac:dyDescent="0.25">
      <c r="A794" t="s">
        <v>380</v>
      </c>
      <c r="B794" t="s">
        <v>8</v>
      </c>
      <c r="C794" t="s">
        <v>9</v>
      </c>
      <c r="D794" t="s">
        <v>60</v>
      </c>
      <c r="E794" t="s">
        <v>31</v>
      </c>
      <c r="F794">
        <v>6</v>
      </c>
      <c r="G794">
        <v>1</v>
      </c>
    </row>
    <row r="795" spans="1:7" x14ac:dyDescent="0.25">
      <c r="A795" t="s">
        <v>380</v>
      </c>
      <c r="B795" t="s">
        <v>8</v>
      </c>
      <c r="C795" t="s">
        <v>9</v>
      </c>
      <c r="D795" t="s">
        <v>345</v>
      </c>
      <c r="E795" t="s">
        <v>31</v>
      </c>
      <c r="F795">
        <v>0.2</v>
      </c>
      <c r="G795">
        <v>1</v>
      </c>
    </row>
    <row r="796" spans="1:7" x14ac:dyDescent="0.25">
      <c r="A796" t="s">
        <v>380</v>
      </c>
      <c r="B796" t="s">
        <v>8</v>
      </c>
      <c r="C796" t="s">
        <v>9</v>
      </c>
      <c r="D796" t="s">
        <v>61</v>
      </c>
      <c r="E796" t="s">
        <v>31</v>
      </c>
      <c r="F796">
        <v>2</v>
      </c>
      <c r="G796">
        <v>1</v>
      </c>
    </row>
    <row r="797" spans="1:7" x14ac:dyDescent="0.25">
      <c r="A797" t="s">
        <v>380</v>
      </c>
      <c r="B797" t="s">
        <v>8</v>
      </c>
      <c r="C797" t="s">
        <v>9</v>
      </c>
      <c r="D797" t="s">
        <v>346</v>
      </c>
      <c r="E797" t="s">
        <v>31</v>
      </c>
      <c r="F797">
        <v>2</v>
      </c>
      <c r="G797">
        <v>1</v>
      </c>
    </row>
    <row r="798" spans="1:7" x14ac:dyDescent="0.25">
      <c r="A798" t="s">
        <v>380</v>
      </c>
      <c r="B798" t="s">
        <v>8</v>
      </c>
      <c r="C798" t="s">
        <v>9</v>
      </c>
      <c r="D798" t="s">
        <v>76</v>
      </c>
      <c r="E798" t="s">
        <v>31</v>
      </c>
      <c r="F798">
        <v>1</v>
      </c>
      <c r="G798">
        <v>1</v>
      </c>
    </row>
    <row r="799" spans="1:7" x14ac:dyDescent="0.25">
      <c r="A799" t="s">
        <v>380</v>
      </c>
      <c r="B799" t="s">
        <v>8</v>
      </c>
      <c r="C799" t="s">
        <v>9</v>
      </c>
      <c r="D799" t="s">
        <v>80</v>
      </c>
      <c r="E799" t="s">
        <v>31</v>
      </c>
      <c r="F799">
        <v>6</v>
      </c>
      <c r="G799">
        <v>1</v>
      </c>
    </row>
    <row r="800" spans="1:7" x14ac:dyDescent="0.25">
      <c r="A800" t="s">
        <v>380</v>
      </c>
      <c r="B800" t="s">
        <v>8</v>
      </c>
      <c r="C800" t="s">
        <v>9</v>
      </c>
      <c r="D800" t="s">
        <v>390</v>
      </c>
      <c r="E800" t="s">
        <v>31</v>
      </c>
      <c r="F800">
        <v>1</v>
      </c>
      <c r="G800">
        <v>1</v>
      </c>
    </row>
    <row r="801" spans="1:7" x14ac:dyDescent="0.25">
      <c r="A801" t="s">
        <v>380</v>
      </c>
      <c r="B801" t="s">
        <v>8</v>
      </c>
      <c r="C801" t="s">
        <v>9</v>
      </c>
      <c r="D801" t="s">
        <v>88</v>
      </c>
      <c r="E801" t="s">
        <v>31</v>
      </c>
      <c r="F801">
        <v>23</v>
      </c>
      <c r="G801">
        <v>1</v>
      </c>
    </row>
    <row r="802" spans="1:7" x14ac:dyDescent="0.25">
      <c r="A802" t="s">
        <v>380</v>
      </c>
      <c r="B802" t="s">
        <v>8</v>
      </c>
      <c r="C802" t="s">
        <v>9</v>
      </c>
      <c r="D802" t="s">
        <v>89</v>
      </c>
      <c r="E802" t="s">
        <v>31</v>
      </c>
      <c r="F802">
        <v>8</v>
      </c>
      <c r="G802">
        <v>1</v>
      </c>
    </row>
    <row r="803" spans="1:7" x14ac:dyDescent="0.25">
      <c r="A803" t="s">
        <v>380</v>
      </c>
      <c r="B803" t="s">
        <v>8</v>
      </c>
      <c r="C803" t="s">
        <v>9</v>
      </c>
      <c r="D803" t="s">
        <v>108</v>
      </c>
      <c r="E803" t="s">
        <v>31</v>
      </c>
      <c r="F803">
        <v>59</v>
      </c>
      <c r="G803">
        <v>1</v>
      </c>
    </row>
    <row r="804" spans="1:7" x14ac:dyDescent="0.25">
      <c r="A804" t="s">
        <v>380</v>
      </c>
      <c r="B804" t="s">
        <v>8</v>
      </c>
      <c r="C804" t="s">
        <v>9</v>
      </c>
      <c r="D804" t="s">
        <v>109</v>
      </c>
      <c r="E804" t="s">
        <v>31</v>
      </c>
      <c r="F804">
        <v>6</v>
      </c>
      <c r="G804">
        <v>1</v>
      </c>
    </row>
    <row r="805" spans="1:7" x14ac:dyDescent="0.25">
      <c r="A805" t="s">
        <v>380</v>
      </c>
      <c r="B805" t="s">
        <v>8</v>
      </c>
      <c r="C805" t="s">
        <v>9</v>
      </c>
      <c r="D805" t="s">
        <v>113</v>
      </c>
      <c r="E805" t="s">
        <v>31</v>
      </c>
      <c r="F805">
        <v>1</v>
      </c>
      <c r="G805">
        <v>1</v>
      </c>
    </row>
    <row r="806" spans="1:7" x14ac:dyDescent="0.25">
      <c r="A806" t="s">
        <v>380</v>
      </c>
      <c r="B806" t="s">
        <v>8</v>
      </c>
      <c r="C806" t="s">
        <v>9</v>
      </c>
      <c r="D806" t="s">
        <v>123</v>
      </c>
      <c r="E806" t="s">
        <v>31</v>
      </c>
      <c r="F806">
        <v>10</v>
      </c>
      <c r="G806">
        <v>1</v>
      </c>
    </row>
    <row r="807" spans="1:7" x14ac:dyDescent="0.25">
      <c r="A807" t="s">
        <v>380</v>
      </c>
      <c r="B807" t="s">
        <v>8</v>
      </c>
      <c r="C807" t="s">
        <v>9</v>
      </c>
      <c r="D807" t="s">
        <v>124</v>
      </c>
      <c r="E807" t="s">
        <v>31</v>
      </c>
      <c r="F807">
        <v>9</v>
      </c>
      <c r="G807">
        <v>1</v>
      </c>
    </row>
    <row r="808" spans="1:7" x14ac:dyDescent="0.25">
      <c r="A808" t="s">
        <v>380</v>
      </c>
      <c r="B808" t="s">
        <v>8</v>
      </c>
      <c r="C808" t="s">
        <v>9</v>
      </c>
      <c r="D808" t="s">
        <v>130</v>
      </c>
      <c r="E808" t="s">
        <v>31</v>
      </c>
      <c r="F808">
        <v>57</v>
      </c>
      <c r="G808">
        <v>1</v>
      </c>
    </row>
    <row r="809" spans="1:7" x14ac:dyDescent="0.25">
      <c r="A809" t="s">
        <v>380</v>
      </c>
      <c r="B809" t="s">
        <v>8</v>
      </c>
      <c r="C809" t="s">
        <v>9</v>
      </c>
      <c r="D809" t="s">
        <v>132</v>
      </c>
      <c r="E809" t="s">
        <v>31</v>
      </c>
      <c r="F809">
        <v>15</v>
      </c>
      <c r="G809">
        <v>1</v>
      </c>
    </row>
    <row r="810" spans="1:7" x14ac:dyDescent="0.25">
      <c r="A810" t="s">
        <v>380</v>
      </c>
      <c r="B810" t="s">
        <v>8</v>
      </c>
      <c r="C810" t="s">
        <v>9</v>
      </c>
      <c r="D810" t="s">
        <v>136</v>
      </c>
      <c r="E810" t="s">
        <v>31</v>
      </c>
      <c r="F810">
        <v>0.5</v>
      </c>
      <c r="G810">
        <v>1</v>
      </c>
    </row>
    <row r="811" spans="1:7" x14ac:dyDescent="0.25">
      <c r="A811" t="s">
        <v>380</v>
      </c>
      <c r="B811" t="s">
        <v>8</v>
      </c>
      <c r="C811" t="s">
        <v>9</v>
      </c>
      <c r="D811" t="s">
        <v>142</v>
      </c>
      <c r="E811" t="s">
        <v>31</v>
      </c>
      <c r="F811">
        <v>30</v>
      </c>
      <c r="G811">
        <v>1</v>
      </c>
    </row>
    <row r="812" spans="1:7" x14ac:dyDescent="0.25">
      <c r="A812" t="s">
        <v>380</v>
      </c>
      <c r="B812" t="s">
        <v>8</v>
      </c>
      <c r="C812" t="s">
        <v>9</v>
      </c>
      <c r="D812" t="s">
        <v>400</v>
      </c>
      <c r="E812" t="s">
        <v>31</v>
      </c>
      <c r="F812">
        <v>6</v>
      </c>
      <c r="G812">
        <v>1</v>
      </c>
    </row>
    <row r="813" spans="1:7" x14ac:dyDescent="0.25">
      <c r="A813" t="s">
        <v>380</v>
      </c>
      <c r="B813" t="s">
        <v>8</v>
      </c>
      <c r="C813" t="s">
        <v>9</v>
      </c>
      <c r="D813" t="s">
        <v>308</v>
      </c>
      <c r="E813" t="s">
        <v>31</v>
      </c>
      <c r="F813">
        <v>6</v>
      </c>
      <c r="G813">
        <v>1</v>
      </c>
    </row>
    <row r="814" spans="1:7" x14ac:dyDescent="0.25">
      <c r="A814" t="s">
        <v>380</v>
      </c>
      <c r="B814" t="s">
        <v>8</v>
      </c>
      <c r="C814" t="s">
        <v>9</v>
      </c>
      <c r="D814" t="s">
        <v>407</v>
      </c>
      <c r="E814" t="s">
        <v>31</v>
      </c>
      <c r="F814">
        <v>1</v>
      </c>
      <c r="G814">
        <v>1</v>
      </c>
    </row>
    <row r="815" spans="1:7" x14ac:dyDescent="0.25">
      <c r="A815" t="s">
        <v>380</v>
      </c>
      <c r="B815" t="s">
        <v>8</v>
      </c>
      <c r="C815" t="s">
        <v>9</v>
      </c>
      <c r="D815" t="s">
        <v>178</v>
      </c>
      <c r="E815" t="s">
        <v>31</v>
      </c>
      <c r="F815">
        <v>2</v>
      </c>
      <c r="G815">
        <v>1</v>
      </c>
    </row>
    <row r="816" spans="1:7" x14ac:dyDescent="0.25">
      <c r="A816" t="s">
        <v>380</v>
      </c>
      <c r="B816" t="s">
        <v>8</v>
      </c>
      <c r="C816" t="s">
        <v>9</v>
      </c>
      <c r="D816" t="s">
        <v>9</v>
      </c>
      <c r="E816" t="s">
        <v>31</v>
      </c>
      <c r="F816">
        <v>6147</v>
      </c>
      <c r="G816">
        <v>1</v>
      </c>
    </row>
    <row r="817" spans="1:7" x14ac:dyDescent="0.25">
      <c r="A817" t="s">
        <v>380</v>
      </c>
      <c r="B817" t="s">
        <v>8</v>
      </c>
      <c r="C817" t="s">
        <v>9</v>
      </c>
      <c r="D817" t="s">
        <v>183</v>
      </c>
      <c r="E817" t="s">
        <v>31</v>
      </c>
      <c r="F817">
        <v>1</v>
      </c>
      <c r="G817">
        <v>1</v>
      </c>
    </row>
    <row r="818" spans="1:7" x14ac:dyDescent="0.25">
      <c r="A818" t="s">
        <v>380</v>
      </c>
      <c r="B818" t="s">
        <v>8</v>
      </c>
      <c r="C818" t="s">
        <v>9</v>
      </c>
      <c r="D818" t="s">
        <v>187</v>
      </c>
      <c r="E818" t="s">
        <v>31</v>
      </c>
      <c r="F818">
        <v>1</v>
      </c>
      <c r="G818">
        <v>1</v>
      </c>
    </row>
    <row r="819" spans="1:7" x14ac:dyDescent="0.25">
      <c r="A819" t="s">
        <v>380</v>
      </c>
      <c r="B819" t="s">
        <v>8</v>
      </c>
      <c r="C819" t="s">
        <v>9</v>
      </c>
      <c r="D819" t="s">
        <v>189</v>
      </c>
      <c r="E819" t="s">
        <v>31</v>
      </c>
      <c r="F819">
        <v>4</v>
      </c>
      <c r="G819">
        <v>1</v>
      </c>
    </row>
    <row r="820" spans="1:7" x14ac:dyDescent="0.25">
      <c r="A820" t="s">
        <v>380</v>
      </c>
      <c r="B820" t="s">
        <v>8</v>
      </c>
      <c r="C820" t="s">
        <v>9</v>
      </c>
      <c r="D820" t="s">
        <v>193</v>
      </c>
      <c r="E820" t="s">
        <v>31</v>
      </c>
      <c r="F820">
        <v>35</v>
      </c>
      <c r="G820">
        <v>1</v>
      </c>
    </row>
    <row r="821" spans="1:7" x14ac:dyDescent="0.25">
      <c r="A821" t="s">
        <v>380</v>
      </c>
      <c r="B821" t="s">
        <v>8</v>
      </c>
      <c r="C821" t="s">
        <v>9</v>
      </c>
      <c r="D821" t="s">
        <v>198</v>
      </c>
      <c r="E821" t="s">
        <v>31</v>
      </c>
      <c r="F821">
        <v>3</v>
      </c>
      <c r="G821">
        <v>1</v>
      </c>
    </row>
    <row r="822" spans="1:7" x14ac:dyDescent="0.25">
      <c r="A822" t="s">
        <v>380</v>
      </c>
      <c r="B822" t="s">
        <v>8</v>
      </c>
      <c r="C822" t="s">
        <v>9</v>
      </c>
      <c r="D822" t="s">
        <v>410</v>
      </c>
      <c r="E822" t="s">
        <v>31</v>
      </c>
      <c r="F822">
        <v>3</v>
      </c>
      <c r="G822">
        <v>1</v>
      </c>
    </row>
    <row r="823" spans="1:7" x14ac:dyDescent="0.25">
      <c r="A823" t="s">
        <v>380</v>
      </c>
      <c r="B823" t="s">
        <v>8</v>
      </c>
      <c r="C823" t="s">
        <v>9</v>
      </c>
      <c r="D823" t="s">
        <v>204</v>
      </c>
      <c r="E823" t="s">
        <v>31</v>
      </c>
      <c r="F823">
        <v>40</v>
      </c>
      <c r="G823">
        <v>1</v>
      </c>
    </row>
    <row r="824" spans="1:7" x14ac:dyDescent="0.25">
      <c r="A824" t="s">
        <v>380</v>
      </c>
      <c r="B824" t="s">
        <v>8</v>
      </c>
      <c r="C824" t="s">
        <v>9</v>
      </c>
      <c r="D824" t="s">
        <v>206</v>
      </c>
      <c r="E824" t="s">
        <v>31</v>
      </c>
      <c r="F824">
        <v>6</v>
      </c>
      <c r="G824">
        <v>1</v>
      </c>
    </row>
    <row r="825" spans="1:7" x14ac:dyDescent="0.25">
      <c r="A825" t="s">
        <v>380</v>
      </c>
      <c r="B825" t="s">
        <v>8</v>
      </c>
      <c r="C825" t="s">
        <v>9</v>
      </c>
      <c r="D825" t="s">
        <v>208</v>
      </c>
      <c r="E825" t="s">
        <v>31</v>
      </c>
      <c r="F825">
        <v>2</v>
      </c>
      <c r="G825">
        <v>1</v>
      </c>
    </row>
    <row r="826" spans="1:7" x14ac:dyDescent="0.25">
      <c r="A826" t="s">
        <v>380</v>
      </c>
      <c r="B826" t="s">
        <v>8</v>
      </c>
      <c r="C826" t="s">
        <v>9</v>
      </c>
      <c r="D826" t="s">
        <v>209</v>
      </c>
      <c r="E826" t="s">
        <v>31</v>
      </c>
      <c r="F826">
        <v>26</v>
      </c>
      <c r="G826">
        <v>1</v>
      </c>
    </row>
    <row r="827" spans="1:7" x14ac:dyDescent="0.25">
      <c r="A827" t="s">
        <v>380</v>
      </c>
      <c r="B827" t="s">
        <v>8</v>
      </c>
      <c r="C827" t="s">
        <v>9</v>
      </c>
      <c r="D827" t="s">
        <v>210</v>
      </c>
      <c r="E827" t="s">
        <v>31</v>
      </c>
      <c r="F827">
        <v>150</v>
      </c>
      <c r="G827">
        <v>1</v>
      </c>
    </row>
    <row r="828" spans="1:7" x14ac:dyDescent="0.25">
      <c r="A828" t="s">
        <v>380</v>
      </c>
      <c r="B828" t="s">
        <v>8</v>
      </c>
      <c r="C828" t="s">
        <v>9</v>
      </c>
      <c r="D828" t="s">
        <v>321</v>
      </c>
      <c r="E828" t="s">
        <v>31</v>
      </c>
      <c r="F828">
        <v>2</v>
      </c>
      <c r="G828">
        <v>1</v>
      </c>
    </row>
    <row r="829" spans="1:7" x14ac:dyDescent="0.25">
      <c r="A829" t="s">
        <v>380</v>
      </c>
      <c r="B829" t="s">
        <v>8</v>
      </c>
      <c r="C829" t="s">
        <v>9</v>
      </c>
      <c r="D829" t="s">
        <v>412</v>
      </c>
      <c r="E829" t="s">
        <v>31</v>
      </c>
      <c r="F829">
        <v>778</v>
      </c>
      <c r="G829">
        <v>1</v>
      </c>
    </row>
    <row r="830" spans="1:7" x14ac:dyDescent="0.25">
      <c r="A830" t="s">
        <v>380</v>
      </c>
      <c r="B830" t="s">
        <v>8</v>
      </c>
      <c r="C830" t="s">
        <v>9</v>
      </c>
      <c r="D830" t="s">
        <v>222</v>
      </c>
      <c r="E830" t="s">
        <v>31</v>
      </c>
      <c r="F830">
        <v>1</v>
      </c>
      <c r="G830">
        <v>1</v>
      </c>
    </row>
    <row r="831" spans="1:7" x14ac:dyDescent="0.25">
      <c r="A831" t="s">
        <v>380</v>
      </c>
      <c r="B831" t="s">
        <v>8</v>
      </c>
      <c r="C831" t="s">
        <v>9</v>
      </c>
      <c r="D831" t="s">
        <v>224</v>
      </c>
      <c r="E831" t="s">
        <v>31</v>
      </c>
      <c r="F831">
        <v>13</v>
      </c>
      <c r="G831">
        <v>1</v>
      </c>
    </row>
    <row r="832" spans="1:7" x14ac:dyDescent="0.25">
      <c r="A832" t="s">
        <v>380</v>
      </c>
      <c r="B832" t="s">
        <v>8</v>
      </c>
      <c r="C832" t="s">
        <v>9</v>
      </c>
      <c r="D832" t="s">
        <v>227</v>
      </c>
      <c r="E832" t="s">
        <v>31</v>
      </c>
      <c r="F832">
        <v>39</v>
      </c>
      <c r="G832">
        <v>1</v>
      </c>
    </row>
    <row r="833" spans="1:7" x14ac:dyDescent="0.25">
      <c r="A833" t="s">
        <v>380</v>
      </c>
      <c r="B833" t="s">
        <v>8</v>
      </c>
      <c r="C833" t="s">
        <v>9</v>
      </c>
      <c r="D833" t="s">
        <v>228</v>
      </c>
      <c r="E833" t="s">
        <v>31</v>
      </c>
      <c r="F833">
        <v>43</v>
      </c>
      <c r="G833">
        <v>1</v>
      </c>
    </row>
    <row r="834" spans="1:7" x14ac:dyDescent="0.25">
      <c r="A834" t="s">
        <v>380</v>
      </c>
      <c r="B834" t="s">
        <v>8</v>
      </c>
      <c r="C834" t="s">
        <v>9</v>
      </c>
      <c r="D834" t="s">
        <v>231</v>
      </c>
      <c r="E834" t="s">
        <v>31</v>
      </c>
      <c r="F834">
        <v>2</v>
      </c>
      <c r="G834">
        <v>1</v>
      </c>
    </row>
    <row r="835" spans="1:7" x14ac:dyDescent="0.25">
      <c r="A835" t="s">
        <v>380</v>
      </c>
      <c r="B835" t="s">
        <v>8</v>
      </c>
      <c r="C835" t="s">
        <v>9</v>
      </c>
      <c r="D835" t="s">
        <v>237</v>
      </c>
      <c r="E835" t="s">
        <v>31</v>
      </c>
      <c r="F835">
        <v>41</v>
      </c>
      <c r="G835">
        <v>1</v>
      </c>
    </row>
    <row r="836" spans="1:7" x14ac:dyDescent="0.25">
      <c r="A836" t="s">
        <v>380</v>
      </c>
      <c r="B836" t="s">
        <v>8</v>
      </c>
      <c r="C836" t="s">
        <v>9</v>
      </c>
      <c r="D836" t="s">
        <v>240</v>
      </c>
      <c r="E836" t="s">
        <v>31</v>
      </c>
      <c r="F836">
        <v>0.1</v>
      </c>
      <c r="G836">
        <v>1</v>
      </c>
    </row>
    <row r="837" spans="1:7" x14ac:dyDescent="0.25">
      <c r="A837" t="s">
        <v>380</v>
      </c>
      <c r="B837" t="s">
        <v>8</v>
      </c>
      <c r="C837" t="s">
        <v>9</v>
      </c>
      <c r="D837" t="s">
        <v>244</v>
      </c>
      <c r="E837" t="s">
        <v>31</v>
      </c>
      <c r="F837">
        <v>1</v>
      </c>
      <c r="G837">
        <v>1</v>
      </c>
    </row>
    <row r="838" spans="1:7" x14ac:dyDescent="0.25">
      <c r="A838" t="s">
        <v>380</v>
      </c>
      <c r="B838" t="s">
        <v>8</v>
      </c>
      <c r="C838" t="s">
        <v>9</v>
      </c>
      <c r="D838" t="s">
        <v>248</v>
      </c>
      <c r="E838" t="s">
        <v>31</v>
      </c>
      <c r="F838">
        <v>1</v>
      </c>
      <c r="G838">
        <v>1</v>
      </c>
    </row>
    <row r="839" spans="1:7" x14ac:dyDescent="0.25">
      <c r="A839" t="s">
        <v>380</v>
      </c>
      <c r="B839" t="s">
        <v>8</v>
      </c>
      <c r="C839" t="s">
        <v>9</v>
      </c>
      <c r="D839" t="s">
        <v>331</v>
      </c>
      <c r="E839" t="s">
        <v>31</v>
      </c>
      <c r="F839">
        <v>1</v>
      </c>
      <c r="G839">
        <v>1</v>
      </c>
    </row>
    <row r="840" spans="1:7" x14ac:dyDescent="0.25">
      <c r="A840" t="s">
        <v>380</v>
      </c>
      <c r="B840" t="s">
        <v>8</v>
      </c>
      <c r="C840" t="s">
        <v>9</v>
      </c>
      <c r="D840" t="s">
        <v>250</v>
      </c>
      <c r="E840" t="s">
        <v>31</v>
      </c>
      <c r="F840">
        <v>1</v>
      </c>
      <c r="G840">
        <v>1</v>
      </c>
    </row>
    <row r="841" spans="1:7" x14ac:dyDescent="0.25">
      <c r="A841" t="s">
        <v>380</v>
      </c>
      <c r="B841" t="s">
        <v>8</v>
      </c>
      <c r="C841" t="s">
        <v>9</v>
      </c>
      <c r="D841" t="s">
        <v>251</v>
      </c>
      <c r="E841" t="s">
        <v>31</v>
      </c>
      <c r="F841">
        <v>9</v>
      </c>
      <c r="G841">
        <v>1</v>
      </c>
    </row>
    <row r="842" spans="1:7" x14ac:dyDescent="0.25">
      <c r="A842" t="s">
        <v>380</v>
      </c>
      <c r="B842" t="s">
        <v>8</v>
      </c>
      <c r="C842" t="s">
        <v>9</v>
      </c>
      <c r="D842" t="s">
        <v>258</v>
      </c>
      <c r="E842" t="s">
        <v>31</v>
      </c>
      <c r="F842">
        <v>4</v>
      </c>
      <c r="G842">
        <v>1</v>
      </c>
    </row>
    <row r="843" spans="1:7" x14ac:dyDescent="0.25">
      <c r="A843" t="s">
        <v>380</v>
      </c>
      <c r="B843" t="s">
        <v>8</v>
      </c>
      <c r="C843" t="s">
        <v>9</v>
      </c>
      <c r="D843" t="s">
        <v>262</v>
      </c>
      <c r="E843" t="s">
        <v>31</v>
      </c>
      <c r="F843">
        <v>40</v>
      </c>
      <c r="G843">
        <v>1</v>
      </c>
    </row>
    <row r="844" spans="1:7" x14ac:dyDescent="0.25">
      <c r="A844" t="s">
        <v>419</v>
      </c>
      <c r="B844" t="s">
        <v>8</v>
      </c>
      <c r="C844" t="s">
        <v>9</v>
      </c>
      <c r="D844" t="s">
        <v>420</v>
      </c>
      <c r="E844" t="s">
        <v>31</v>
      </c>
      <c r="F844">
        <v>3</v>
      </c>
      <c r="G844">
        <v>1</v>
      </c>
    </row>
    <row r="845" spans="1:7" x14ac:dyDescent="0.25">
      <c r="A845" t="s">
        <v>419</v>
      </c>
      <c r="B845" t="s">
        <v>8</v>
      </c>
      <c r="C845" t="s">
        <v>9</v>
      </c>
      <c r="D845" t="s">
        <v>23</v>
      </c>
      <c r="E845" t="s">
        <v>31</v>
      </c>
      <c r="F845">
        <v>5</v>
      </c>
      <c r="G845">
        <v>1</v>
      </c>
    </row>
    <row r="846" spans="1:7" x14ac:dyDescent="0.25">
      <c r="A846" t="s">
        <v>419</v>
      </c>
      <c r="B846" t="s">
        <v>8</v>
      </c>
      <c r="C846" t="s">
        <v>9</v>
      </c>
      <c r="D846" t="s">
        <v>30</v>
      </c>
      <c r="E846" t="s">
        <v>31</v>
      </c>
      <c r="F846">
        <v>2</v>
      </c>
      <c r="G846">
        <v>1</v>
      </c>
    </row>
    <row r="847" spans="1:7" x14ac:dyDescent="0.25">
      <c r="A847" t="s">
        <v>419</v>
      </c>
      <c r="B847" t="s">
        <v>8</v>
      </c>
      <c r="C847" t="s">
        <v>9</v>
      </c>
      <c r="D847" t="s">
        <v>36</v>
      </c>
      <c r="E847" t="s">
        <v>31</v>
      </c>
      <c r="F847">
        <v>145</v>
      </c>
      <c r="G847">
        <v>2</v>
      </c>
    </row>
    <row r="848" spans="1:7" x14ac:dyDescent="0.25">
      <c r="A848" t="s">
        <v>419</v>
      </c>
      <c r="B848" t="s">
        <v>8</v>
      </c>
      <c r="C848" t="s">
        <v>9</v>
      </c>
      <c r="D848" t="s">
        <v>43</v>
      </c>
      <c r="E848" t="s">
        <v>31</v>
      </c>
      <c r="F848">
        <v>12</v>
      </c>
      <c r="G848">
        <v>1</v>
      </c>
    </row>
    <row r="849" spans="1:7" x14ac:dyDescent="0.25">
      <c r="A849" t="s">
        <v>419</v>
      </c>
      <c r="B849" t="s">
        <v>8</v>
      </c>
      <c r="C849" t="s">
        <v>9</v>
      </c>
      <c r="D849" t="s">
        <v>386</v>
      </c>
      <c r="E849" t="s">
        <v>31</v>
      </c>
      <c r="F849">
        <v>4</v>
      </c>
      <c r="G849">
        <v>1</v>
      </c>
    </row>
    <row r="850" spans="1:7" x14ac:dyDescent="0.25">
      <c r="A850" t="s">
        <v>419</v>
      </c>
      <c r="B850" t="s">
        <v>8</v>
      </c>
      <c r="C850" t="s">
        <v>9</v>
      </c>
      <c r="D850" t="s">
        <v>50</v>
      </c>
      <c r="E850" t="s">
        <v>31</v>
      </c>
      <c r="F850">
        <v>1300</v>
      </c>
      <c r="G850">
        <v>1</v>
      </c>
    </row>
    <row r="851" spans="1:7" x14ac:dyDescent="0.25">
      <c r="A851" t="s">
        <v>419</v>
      </c>
      <c r="B851" t="s">
        <v>8</v>
      </c>
      <c r="C851" t="s">
        <v>9</v>
      </c>
      <c r="D851" t="s">
        <v>344</v>
      </c>
      <c r="E851" t="s">
        <v>31</v>
      </c>
      <c r="F851">
        <v>0.1</v>
      </c>
      <c r="G851">
        <v>1</v>
      </c>
    </row>
    <row r="852" spans="1:7" x14ac:dyDescent="0.25">
      <c r="A852" t="s">
        <v>419</v>
      </c>
      <c r="B852" t="s">
        <v>8</v>
      </c>
      <c r="C852" t="s">
        <v>9</v>
      </c>
      <c r="D852" t="s">
        <v>54</v>
      </c>
      <c r="E852" t="s">
        <v>31</v>
      </c>
      <c r="F852">
        <v>19207</v>
      </c>
      <c r="G852">
        <v>2</v>
      </c>
    </row>
    <row r="853" spans="1:7" x14ac:dyDescent="0.25">
      <c r="A853" t="s">
        <v>419</v>
      </c>
      <c r="B853" t="s">
        <v>8</v>
      </c>
      <c r="C853" t="s">
        <v>9</v>
      </c>
      <c r="D853" t="s">
        <v>60</v>
      </c>
      <c r="E853" t="s">
        <v>31</v>
      </c>
      <c r="F853">
        <v>9</v>
      </c>
      <c r="G853">
        <v>1</v>
      </c>
    </row>
    <row r="854" spans="1:7" x14ac:dyDescent="0.25">
      <c r="A854" t="s">
        <v>419</v>
      </c>
      <c r="B854" t="s">
        <v>8</v>
      </c>
      <c r="C854" t="s">
        <v>9</v>
      </c>
      <c r="D854" t="s">
        <v>72</v>
      </c>
      <c r="E854" t="s">
        <v>31</v>
      </c>
      <c r="F854">
        <v>0.1</v>
      </c>
      <c r="G854">
        <v>1</v>
      </c>
    </row>
    <row r="855" spans="1:7" x14ac:dyDescent="0.25">
      <c r="A855" t="s">
        <v>419</v>
      </c>
      <c r="B855" t="s">
        <v>8</v>
      </c>
      <c r="C855" t="s">
        <v>9</v>
      </c>
      <c r="D855" t="s">
        <v>76</v>
      </c>
      <c r="E855" t="s">
        <v>31</v>
      </c>
      <c r="F855">
        <v>7</v>
      </c>
      <c r="G855">
        <v>1</v>
      </c>
    </row>
    <row r="856" spans="1:7" x14ac:dyDescent="0.25">
      <c r="A856" t="s">
        <v>419</v>
      </c>
      <c r="B856" t="s">
        <v>8</v>
      </c>
      <c r="C856" t="s">
        <v>9</v>
      </c>
      <c r="D856" t="s">
        <v>82</v>
      </c>
      <c r="E856" t="s">
        <v>31</v>
      </c>
      <c r="F856">
        <v>2</v>
      </c>
      <c r="G856">
        <v>1</v>
      </c>
    </row>
    <row r="857" spans="1:7" x14ac:dyDescent="0.25">
      <c r="A857" t="s">
        <v>419</v>
      </c>
      <c r="B857" t="s">
        <v>8</v>
      </c>
      <c r="C857" t="s">
        <v>9</v>
      </c>
      <c r="D857" t="s">
        <v>390</v>
      </c>
      <c r="E857" t="s">
        <v>31</v>
      </c>
      <c r="F857">
        <v>1</v>
      </c>
      <c r="G857">
        <v>1</v>
      </c>
    </row>
    <row r="858" spans="1:7" x14ac:dyDescent="0.25">
      <c r="A858" t="s">
        <v>419</v>
      </c>
      <c r="B858" t="s">
        <v>8</v>
      </c>
      <c r="C858" t="s">
        <v>9</v>
      </c>
      <c r="D858" t="s">
        <v>89</v>
      </c>
      <c r="E858" t="s">
        <v>31</v>
      </c>
      <c r="F858">
        <v>6</v>
      </c>
      <c r="G858">
        <v>1</v>
      </c>
    </row>
    <row r="859" spans="1:7" x14ac:dyDescent="0.25">
      <c r="A859" t="s">
        <v>419</v>
      </c>
      <c r="B859" t="s">
        <v>8</v>
      </c>
      <c r="C859" t="s">
        <v>9</v>
      </c>
      <c r="D859" t="s">
        <v>96</v>
      </c>
      <c r="E859" t="s">
        <v>31</v>
      </c>
      <c r="F859">
        <v>47</v>
      </c>
      <c r="G859">
        <v>1</v>
      </c>
    </row>
    <row r="860" spans="1:7" x14ac:dyDescent="0.25">
      <c r="A860" t="s">
        <v>419</v>
      </c>
      <c r="B860" t="s">
        <v>8</v>
      </c>
      <c r="C860" t="s">
        <v>9</v>
      </c>
      <c r="D860" t="s">
        <v>108</v>
      </c>
      <c r="E860" t="s">
        <v>31</v>
      </c>
      <c r="F860">
        <v>7</v>
      </c>
      <c r="G860">
        <v>2</v>
      </c>
    </row>
    <row r="861" spans="1:7" x14ac:dyDescent="0.25">
      <c r="A861" t="s">
        <v>419</v>
      </c>
      <c r="B861" t="s">
        <v>8</v>
      </c>
      <c r="C861" t="s">
        <v>9</v>
      </c>
      <c r="D861" t="s">
        <v>120</v>
      </c>
      <c r="E861" t="s">
        <v>31</v>
      </c>
      <c r="F861">
        <v>0.1</v>
      </c>
      <c r="G861">
        <v>1</v>
      </c>
    </row>
    <row r="862" spans="1:7" x14ac:dyDescent="0.25">
      <c r="A862" t="s">
        <v>419</v>
      </c>
      <c r="B862" t="s">
        <v>8</v>
      </c>
      <c r="C862" t="s">
        <v>9</v>
      </c>
      <c r="D862" t="s">
        <v>124</v>
      </c>
      <c r="E862" t="s">
        <v>31</v>
      </c>
      <c r="F862">
        <v>14</v>
      </c>
      <c r="G862">
        <v>1</v>
      </c>
    </row>
    <row r="863" spans="1:7" x14ac:dyDescent="0.25">
      <c r="A863" t="s">
        <v>419</v>
      </c>
      <c r="B863" t="s">
        <v>8</v>
      </c>
      <c r="C863" t="s">
        <v>9</v>
      </c>
      <c r="D863" t="s">
        <v>130</v>
      </c>
      <c r="E863" t="s">
        <v>31</v>
      </c>
      <c r="F863">
        <v>31</v>
      </c>
      <c r="G863">
        <v>2</v>
      </c>
    </row>
    <row r="864" spans="1:7" x14ac:dyDescent="0.25">
      <c r="A864" t="s">
        <v>419</v>
      </c>
      <c r="B864" t="s">
        <v>8</v>
      </c>
      <c r="C864" t="s">
        <v>9</v>
      </c>
      <c r="D864" t="s">
        <v>132</v>
      </c>
      <c r="E864" t="s">
        <v>31</v>
      </c>
      <c r="F864">
        <v>127</v>
      </c>
      <c r="G864">
        <v>2</v>
      </c>
    </row>
    <row r="865" spans="1:7" x14ac:dyDescent="0.25">
      <c r="A865" t="s">
        <v>419</v>
      </c>
      <c r="B865" t="s">
        <v>8</v>
      </c>
      <c r="C865" t="s">
        <v>9</v>
      </c>
      <c r="D865" t="s">
        <v>134</v>
      </c>
      <c r="E865" t="s">
        <v>31</v>
      </c>
      <c r="F865">
        <v>2</v>
      </c>
      <c r="G865">
        <v>1</v>
      </c>
    </row>
    <row r="866" spans="1:7" x14ac:dyDescent="0.25">
      <c r="A866" t="s">
        <v>419</v>
      </c>
      <c r="B866" t="s">
        <v>8</v>
      </c>
      <c r="C866" t="s">
        <v>9</v>
      </c>
      <c r="D866" t="s">
        <v>139</v>
      </c>
      <c r="E866" t="s">
        <v>31</v>
      </c>
      <c r="F866">
        <v>7</v>
      </c>
      <c r="G866">
        <v>1</v>
      </c>
    </row>
    <row r="867" spans="1:7" x14ac:dyDescent="0.25">
      <c r="A867" t="s">
        <v>419</v>
      </c>
      <c r="B867" t="s">
        <v>8</v>
      </c>
      <c r="C867" t="s">
        <v>9</v>
      </c>
      <c r="D867" t="s">
        <v>142</v>
      </c>
      <c r="E867" t="s">
        <v>31</v>
      </c>
      <c r="F867">
        <v>3</v>
      </c>
      <c r="G867">
        <v>1</v>
      </c>
    </row>
    <row r="868" spans="1:7" x14ac:dyDescent="0.25">
      <c r="A868" t="s">
        <v>419</v>
      </c>
      <c r="B868" t="s">
        <v>8</v>
      </c>
      <c r="C868" t="s">
        <v>9</v>
      </c>
      <c r="D868" t="s">
        <v>146</v>
      </c>
      <c r="E868" t="s">
        <v>31</v>
      </c>
      <c r="F868">
        <v>1</v>
      </c>
      <c r="G868">
        <v>1</v>
      </c>
    </row>
    <row r="869" spans="1:7" x14ac:dyDescent="0.25">
      <c r="A869" t="s">
        <v>419</v>
      </c>
      <c r="B869" t="s">
        <v>8</v>
      </c>
      <c r="C869" t="s">
        <v>9</v>
      </c>
      <c r="D869" t="s">
        <v>152</v>
      </c>
      <c r="E869" t="s">
        <v>31</v>
      </c>
      <c r="F869">
        <v>10</v>
      </c>
      <c r="G869">
        <v>1</v>
      </c>
    </row>
    <row r="870" spans="1:7" x14ac:dyDescent="0.25">
      <c r="A870" t="s">
        <v>419</v>
      </c>
      <c r="B870" t="s">
        <v>8</v>
      </c>
      <c r="C870" t="s">
        <v>9</v>
      </c>
      <c r="D870" t="s">
        <v>401</v>
      </c>
      <c r="E870" t="s">
        <v>31</v>
      </c>
      <c r="F870">
        <v>1</v>
      </c>
      <c r="G870">
        <v>1</v>
      </c>
    </row>
    <row r="871" spans="1:7" x14ac:dyDescent="0.25">
      <c r="A871" t="s">
        <v>419</v>
      </c>
      <c r="B871" t="s">
        <v>8</v>
      </c>
      <c r="C871" t="s">
        <v>9</v>
      </c>
      <c r="D871" t="s">
        <v>311</v>
      </c>
      <c r="E871" t="s">
        <v>31</v>
      </c>
      <c r="F871">
        <v>1</v>
      </c>
      <c r="G871">
        <v>1</v>
      </c>
    </row>
    <row r="872" spans="1:7" x14ac:dyDescent="0.25">
      <c r="A872" t="s">
        <v>419</v>
      </c>
      <c r="B872" t="s">
        <v>8</v>
      </c>
      <c r="C872" t="s">
        <v>9</v>
      </c>
      <c r="D872" t="s">
        <v>178</v>
      </c>
      <c r="E872" t="s">
        <v>31</v>
      </c>
      <c r="F872">
        <v>0.2</v>
      </c>
      <c r="G872">
        <v>1</v>
      </c>
    </row>
    <row r="873" spans="1:7" x14ac:dyDescent="0.25">
      <c r="A873" t="s">
        <v>419</v>
      </c>
      <c r="B873" t="s">
        <v>8</v>
      </c>
      <c r="C873" t="s">
        <v>9</v>
      </c>
      <c r="D873" t="s">
        <v>9</v>
      </c>
      <c r="E873" t="s">
        <v>31</v>
      </c>
      <c r="F873">
        <v>21672</v>
      </c>
      <c r="G873">
        <v>2</v>
      </c>
    </row>
    <row r="874" spans="1:7" x14ac:dyDescent="0.25">
      <c r="A874" t="s">
        <v>419</v>
      </c>
      <c r="B874" t="s">
        <v>8</v>
      </c>
      <c r="C874" t="s">
        <v>9</v>
      </c>
      <c r="D874" t="s">
        <v>408</v>
      </c>
      <c r="E874" t="s">
        <v>31</v>
      </c>
      <c r="F874">
        <v>10</v>
      </c>
      <c r="G874">
        <v>1</v>
      </c>
    </row>
    <row r="875" spans="1:7" x14ac:dyDescent="0.25">
      <c r="A875" t="s">
        <v>419</v>
      </c>
      <c r="B875" t="s">
        <v>8</v>
      </c>
      <c r="C875" t="s">
        <v>9</v>
      </c>
      <c r="D875" t="s">
        <v>204</v>
      </c>
      <c r="E875" t="s">
        <v>31</v>
      </c>
      <c r="F875">
        <v>10</v>
      </c>
      <c r="G875">
        <v>2</v>
      </c>
    </row>
    <row r="876" spans="1:7" x14ac:dyDescent="0.25">
      <c r="A876" t="s">
        <v>419</v>
      </c>
      <c r="B876" t="s">
        <v>8</v>
      </c>
      <c r="C876" t="s">
        <v>9</v>
      </c>
      <c r="D876" t="s">
        <v>208</v>
      </c>
      <c r="E876" t="s">
        <v>31</v>
      </c>
      <c r="F876">
        <v>1</v>
      </c>
      <c r="G876">
        <v>1</v>
      </c>
    </row>
    <row r="877" spans="1:7" x14ac:dyDescent="0.25">
      <c r="A877" t="s">
        <v>419</v>
      </c>
      <c r="B877" t="s">
        <v>8</v>
      </c>
      <c r="C877" t="s">
        <v>9</v>
      </c>
      <c r="D877" t="s">
        <v>209</v>
      </c>
      <c r="E877" t="s">
        <v>31</v>
      </c>
      <c r="F877">
        <v>53</v>
      </c>
      <c r="G877">
        <v>2</v>
      </c>
    </row>
    <row r="878" spans="1:7" x14ac:dyDescent="0.25">
      <c r="A878" t="s">
        <v>419</v>
      </c>
      <c r="B878" t="s">
        <v>8</v>
      </c>
      <c r="C878" t="s">
        <v>9</v>
      </c>
      <c r="D878" t="s">
        <v>210</v>
      </c>
      <c r="E878" t="s">
        <v>31</v>
      </c>
      <c r="F878">
        <v>35</v>
      </c>
      <c r="G878">
        <v>1</v>
      </c>
    </row>
    <row r="879" spans="1:7" x14ac:dyDescent="0.25">
      <c r="A879" t="s">
        <v>419</v>
      </c>
      <c r="B879" t="s">
        <v>8</v>
      </c>
      <c r="C879" t="s">
        <v>9</v>
      </c>
      <c r="D879" t="s">
        <v>212</v>
      </c>
      <c r="E879" t="s">
        <v>31</v>
      </c>
      <c r="F879">
        <v>8</v>
      </c>
      <c r="G879">
        <v>1</v>
      </c>
    </row>
    <row r="880" spans="1:7" x14ac:dyDescent="0.25">
      <c r="A880" t="s">
        <v>419</v>
      </c>
      <c r="B880" t="s">
        <v>8</v>
      </c>
      <c r="C880" t="s">
        <v>9</v>
      </c>
      <c r="D880" t="s">
        <v>412</v>
      </c>
      <c r="E880" t="s">
        <v>31</v>
      </c>
      <c r="F880">
        <v>14</v>
      </c>
      <c r="G880">
        <v>1</v>
      </c>
    </row>
    <row r="881" spans="1:7" x14ac:dyDescent="0.25">
      <c r="A881" t="s">
        <v>419</v>
      </c>
      <c r="B881" t="s">
        <v>8</v>
      </c>
      <c r="C881" t="s">
        <v>9</v>
      </c>
      <c r="D881" t="s">
        <v>219</v>
      </c>
      <c r="E881" t="s">
        <v>31</v>
      </c>
      <c r="F881">
        <v>1</v>
      </c>
      <c r="G881">
        <v>1</v>
      </c>
    </row>
    <row r="882" spans="1:7" x14ac:dyDescent="0.25">
      <c r="A882" t="s">
        <v>419</v>
      </c>
      <c r="B882" t="s">
        <v>8</v>
      </c>
      <c r="C882" t="s">
        <v>9</v>
      </c>
      <c r="D882" t="s">
        <v>413</v>
      </c>
      <c r="E882" t="s">
        <v>31</v>
      </c>
      <c r="F882">
        <v>6</v>
      </c>
      <c r="G882">
        <v>1</v>
      </c>
    </row>
    <row r="883" spans="1:7" x14ac:dyDescent="0.25">
      <c r="A883" t="s">
        <v>419</v>
      </c>
      <c r="B883" t="s">
        <v>8</v>
      </c>
      <c r="C883" t="s">
        <v>9</v>
      </c>
      <c r="D883" t="s">
        <v>224</v>
      </c>
      <c r="E883" t="s">
        <v>31</v>
      </c>
      <c r="F883">
        <v>50</v>
      </c>
      <c r="G883">
        <v>1</v>
      </c>
    </row>
    <row r="884" spans="1:7" x14ac:dyDescent="0.25">
      <c r="A884" t="s">
        <v>419</v>
      </c>
      <c r="B884" t="s">
        <v>8</v>
      </c>
      <c r="C884" t="s">
        <v>9</v>
      </c>
      <c r="D884" t="s">
        <v>226</v>
      </c>
      <c r="E884" t="s">
        <v>31</v>
      </c>
      <c r="F884">
        <v>50</v>
      </c>
      <c r="G884">
        <v>1</v>
      </c>
    </row>
    <row r="885" spans="1:7" x14ac:dyDescent="0.25">
      <c r="A885" t="s">
        <v>419</v>
      </c>
      <c r="B885" t="s">
        <v>8</v>
      </c>
      <c r="C885" t="s">
        <v>9</v>
      </c>
      <c r="D885" t="s">
        <v>227</v>
      </c>
      <c r="E885" t="s">
        <v>31</v>
      </c>
      <c r="F885">
        <v>13</v>
      </c>
      <c r="G885">
        <v>2</v>
      </c>
    </row>
    <row r="886" spans="1:7" x14ac:dyDescent="0.25">
      <c r="A886" t="s">
        <v>419</v>
      </c>
      <c r="B886" t="s">
        <v>8</v>
      </c>
      <c r="C886" t="s">
        <v>9</v>
      </c>
      <c r="D886" t="s">
        <v>228</v>
      </c>
      <c r="E886" t="s">
        <v>31</v>
      </c>
      <c r="F886">
        <v>188</v>
      </c>
      <c r="G886">
        <v>2</v>
      </c>
    </row>
    <row r="887" spans="1:7" x14ac:dyDescent="0.25">
      <c r="A887" t="s">
        <v>419</v>
      </c>
      <c r="B887" t="s">
        <v>8</v>
      </c>
      <c r="C887" t="s">
        <v>9</v>
      </c>
      <c r="D887" t="s">
        <v>231</v>
      </c>
      <c r="E887" t="s">
        <v>31</v>
      </c>
      <c r="F887">
        <v>1</v>
      </c>
      <c r="G887">
        <v>1</v>
      </c>
    </row>
    <row r="888" spans="1:7" x14ac:dyDescent="0.25">
      <c r="A888" t="s">
        <v>419</v>
      </c>
      <c r="B888" t="s">
        <v>8</v>
      </c>
      <c r="C888" t="s">
        <v>9</v>
      </c>
      <c r="D888" t="s">
        <v>242</v>
      </c>
      <c r="E888" t="s">
        <v>31</v>
      </c>
      <c r="F888">
        <v>2</v>
      </c>
      <c r="G888">
        <v>1</v>
      </c>
    </row>
    <row r="889" spans="1:7" x14ac:dyDescent="0.25">
      <c r="A889" t="s">
        <v>419</v>
      </c>
      <c r="B889" t="s">
        <v>8</v>
      </c>
      <c r="C889" t="s">
        <v>9</v>
      </c>
      <c r="D889" t="s">
        <v>244</v>
      </c>
      <c r="E889" t="s">
        <v>31</v>
      </c>
      <c r="F889">
        <v>1</v>
      </c>
      <c r="G889">
        <v>1</v>
      </c>
    </row>
    <row r="890" spans="1:7" x14ac:dyDescent="0.25">
      <c r="A890" t="s">
        <v>419</v>
      </c>
      <c r="B890" t="s">
        <v>8</v>
      </c>
      <c r="C890" t="s">
        <v>9</v>
      </c>
      <c r="D890" t="s">
        <v>245</v>
      </c>
      <c r="E890" t="s">
        <v>31</v>
      </c>
      <c r="F890">
        <v>1</v>
      </c>
      <c r="G890">
        <v>1</v>
      </c>
    </row>
    <row r="891" spans="1:7" x14ac:dyDescent="0.25">
      <c r="A891" t="s">
        <v>419</v>
      </c>
      <c r="B891" t="s">
        <v>8</v>
      </c>
      <c r="C891" t="s">
        <v>9</v>
      </c>
      <c r="D891" t="s">
        <v>246</v>
      </c>
      <c r="E891" t="s">
        <v>31</v>
      </c>
      <c r="F891">
        <v>30</v>
      </c>
      <c r="G891">
        <v>1</v>
      </c>
    </row>
    <row r="892" spans="1:7" x14ac:dyDescent="0.25">
      <c r="A892" t="s">
        <v>419</v>
      </c>
      <c r="B892" t="s">
        <v>8</v>
      </c>
      <c r="C892" t="s">
        <v>9</v>
      </c>
      <c r="D892" t="s">
        <v>250</v>
      </c>
      <c r="E892" t="s">
        <v>31</v>
      </c>
      <c r="F892">
        <v>1</v>
      </c>
      <c r="G892">
        <v>1</v>
      </c>
    </row>
    <row r="893" spans="1:7" x14ac:dyDescent="0.25">
      <c r="A893" t="s">
        <v>419</v>
      </c>
      <c r="B893" t="s">
        <v>8</v>
      </c>
      <c r="C893" t="s">
        <v>9</v>
      </c>
      <c r="D893" t="s">
        <v>256</v>
      </c>
      <c r="E893" t="s">
        <v>31</v>
      </c>
      <c r="F893">
        <v>3</v>
      </c>
      <c r="G893">
        <v>1</v>
      </c>
    </row>
    <row r="894" spans="1:7" x14ac:dyDescent="0.25">
      <c r="A894" t="s">
        <v>419</v>
      </c>
      <c r="B894" t="s">
        <v>8</v>
      </c>
      <c r="C894" t="s">
        <v>9</v>
      </c>
      <c r="D894" t="s">
        <v>258</v>
      </c>
      <c r="E894" t="s">
        <v>31</v>
      </c>
      <c r="F894">
        <v>3</v>
      </c>
      <c r="G894">
        <v>1</v>
      </c>
    </row>
    <row r="895" spans="1:7" x14ac:dyDescent="0.25">
      <c r="A895" t="s">
        <v>419</v>
      </c>
      <c r="B895" t="s">
        <v>8</v>
      </c>
      <c r="C895" t="s">
        <v>9</v>
      </c>
      <c r="D895" t="s">
        <v>472</v>
      </c>
      <c r="E895" t="s">
        <v>31</v>
      </c>
      <c r="F895">
        <v>1</v>
      </c>
      <c r="G895">
        <v>1</v>
      </c>
    </row>
    <row r="896" spans="1:7" x14ac:dyDescent="0.25">
      <c r="A896" t="s">
        <v>419</v>
      </c>
      <c r="B896" t="s">
        <v>8</v>
      </c>
      <c r="C896" t="s">
        <v>9</v>
      </c>
      <c r="D896" t="s">
        <v>473</v>
      </c>
      <c r="E896" t="s">
        <v>31</v>
      </c>
      <c r="F896">
        <v>8</v>
      </c>
      <c r="G896">
        <v>1</v>
      </c>
    </row>
    <row r="897" spans="1:7" x14ac:dyDescent="0.25">
      <c r="A897" t="s">
        <v>419</v>
      </c>
      <c r="B897" t="s">
        <v>8</v>
      </c>
      <c r="C897" t="s">
        <v>9</v>
      </c>
      <c r="D897" t="s">
        <v>474</v>
      </c>
      <c r="E897" t="s">
        <v>31</v>
      </c>
      <c r="F897">
        <v>2</v>
      </c>
      <c r="G897">
        <v>1</v>
      </c>
    </row>
    <row r="898" spans="1:7" x14ac:dyDescent="0.25">
      <c r="A898" t="s">
        <v>419</v>
      </c>
      <c r="B898" t="s">
        <v>8</v>
      </c>
      <c r="C898" t="s">
        <v>9</v>
      </c>
      <c r="D898" t="s">
        <v>475</v>
      </c>
      <c r="E898" t="s">
        <v>31</v>
      </c>
      <c r="F898">
        <v>1</v>
      </c>
      <c r="G898">
        <v>1</v>
      </c>
    </row>
    <row r="899" spans="1:7" x14ac:dyDescent="0.25">
      <c r="A899" t="s">
        <v>419</v>
      </c>
      <c r="B899" t="s">
        <v>8</v>
      </c>
      <c r="C899" t="s">
        <v>9</v>
      </c>
      <c r="D899" t="s">
        <v>476</v>
      </c>
      <c r="E899" t="s">
        <v>31</v>
      </c>
      <c r="F899">
        <v>1</v>
      </c>
      <c r="G899">
        <v>1</v>
      </c>
    </row>
    <row r="900" spans="1:7" x14ac:dyDescent="0.25">
      <c r="A900" t="s">
        <v>7</v>
      </c>
      <c r="B900" t="s">
        <v>8</v>
      </c>
      <c r="C900" t="s">
        <v>9</v>
      </c>
      <c r="D900" t="s">
        <v>30</v>
      </c>
      <c r="E900" t="s">
        <v>32</v>
      </c>
      <c r="F900">
        <v>226</v>
      </c>
      <c r="G900">
        <v>1</v>
      </c>
    </row>
    <row r="901" spans="1:7" x14ac:dyDescent="0.25">
      <c r="A901" t="s">
        <v>7</v>
      </c>
      <c r="B901" t="s">
        <v>8</v>
      </c>
      <c r="C901" t="s">
        <v>9</v>
      </c>
      <c r="D901" t="s">
        <v>36</v>
      </c>
      <c r="E901" t="s">
        <v>32</v>
      </c>
      <c r="F901">
        <v>285</v>
      </c>
      <c r="G901">
        <v>1</v>
      </c>
    </row>
    <row r="902" spans="1:7" x14ac:dyDescent="0.25">
      <c r="A902" t="s">
        <v>7</v>
      </c>
      <c r="B902" t="s">
        <v>8</v>
      </c>
      <c r="C902" t="s">
        <v>9</v>
      </c>
      <c r="D902" t="s">
        <v>38</v>
      </c>
      <c r="E902" t="s">
        <v>32</v>
      </c>
      <c r="F902">
        <v>4</v>
      </c>
      <c r="G902">
        <v>1</v>
      </c>
    </row>
    <row r="903" spans="1:7" x14ac:dyDescent="0.25">
      <c r="A903" t="s">
        <v>7</v>
      </c>
      <c r="B903" t="s">
        <v>8</v>
      </c>
      <c r="C903" t="s">
        <v>9</v>
      </c>
      <c r="D903" t="s">
        <v>43</v>
      </c>
      <c r="E903" t="s">
        <v>32</v>
      </c>
      <c r="F903">
        <v>178</v>
      </c>
      <c r="G903">
        <v>1</v>
      </c>
    </row>
    <row r="904" spans="1:7" x14ac:dyDescent="0.25">
      <c r="A904" t="s">
        <v>7</v>
      </c>
      <c r="B904" t="s">
        <v>8</v>
      </c>
      <c r="C904" t="s">
        <v>9</v>
      </c>
      <c r="D904" t="s">
        <v>49</v>
      </c>
      <c r="E904" t="s">
        <v>32</v>
      </c>
      <c r="F904">
        <v>3</v>
      </c>
      <c r="G904">
        <v>1</v>
      </c>
    </row>
    <row r="905" spans="1:7" x14ac:dyDescent="0.25">
      <c r="A905" t="s">
        <v>7</v>
      </c>
      <c r="B905" t="s">
        <v>8</v>
      </c>
      <c r="C905" t="s">
        <v>9</v>
      </c>
      <c r="D905" t="s">
        <v>50</v>
      </c>
      <c r="E905" t="s">
        <v>32</v>
      </c>
      <c r="F905">
        <v>5629</v>
      </c>
      <c r="G905">
        <v>1</v>
      </c>
    </row>
    <row r="906" spans="1:7" x14ac:dyDescent="0.25">
      <c r="A906" t="s">
        <v>7</v>
      </c>
      <c r="B906" t="s">
        <v>8</v>
      </c>
      <c r="C906" t="s">
        <v>9</v>
      </c>
      <c r="D906" t="s">
        <v>54</v>
      </c>
      <c r="E906" t="s">
        <v>32</v>
      </c>
      <c r="F906">
        <v>23871</v>
      </c>
      <c r="G906">
        <v>1</v>
      </c>
    </row>
    <row r="907" spans="1:7" x14ac:dyDescent="0.25">
      <c r="A907" t="s">
        <v>7</v>
      </c>
      <c r="B907" t="s">
        <v>8</v>
      </c>
      <c r="C907" t="s">
        <v>9</v>
      </c>
      <c r="D907" t="s">
        <v>57</v>
      </c>
      <c r="E907" t="s">
        <v>32</v>
      </c>
      <c r="F907">
        <v>32</v>
      </c>
      <c r="G907">
        <v>1</v>
      </c>
    </row>
    <row r="908" spans="1:7" x14ac:dyDescent="0.25">
      <c r="A908" t="s">
        <v>7</v>
      </c>
      <c r="B908" t="s">
        <v>8</v>
      </c>
      <c r="C908" t="s">
        <v>9</v>
      </c>
      <c r="D908" t="s">
        <v>58</v>
      </c>
      <c r="E908" t="s">
        <v>32</v>
      </c>
      <c r="F908">
        <v>67</v>
      </c>
      <c r="G908">
        <v>1</v>
      </c>
    </row>
    <row r="909" spans="1:7" x14ac:dyDescent="0.25">
      <c r="A909" t="s">
        <v>7</v>
      </c>
      <c r="B909" t="s">
        <v>8</v>
      </c>
      <c r="C909" t="s">
        <v>9</v>
      </c>
      <c r="D909" t="s">
        <v>72</v>
      </c>
      <c r="E909" t="s">
        <v>32</v>
      </c>
      <c r="F909">
        <v>4</v>
      </c>
      <c r="G909">
        <v>1</v>
      </c>
    </row>
    <row r="910" spans="1:7" x14ac:dyDescent="0.25">
      <c r="A910" t="s">
        <v>7</v>
      </c>
      <c r="B910" t="s">
        <v>8</v>
      </c>
      <c r="C910" t="s">
        <v>9</v>
      </c>
      <c r="D910" t="s">
        <v>108</v>
      </c>
      <c r="E910" t="s">
        <v>32</v>
      </c>
      <c r="F910">
        <v>496</v>
      </c>
      <c r="G910">
        <v>1</v>
      </c>
    </row>
    <row r="911" spans="1:7" x14ac:dyDescent="0.25">
      <c r="A911" t="s">
        <v>7</v>
      </c>
      <c r="B911" t="s">
        <v>8</v>
      </c>
      <c r="C911" t="s">
        <v>9</v>
      </c>
      <c r="D911" t="s">
        <v>123</v>
      </c>
      <c r="E911" t="s">
        <v>32</v>
      </c>
      <c r="F911">
        <v>1</v>
      </c>
      <c r="G911">
        <v>1</v>
      </c>
    </row>
    <row r="912" spans="1:7" x14ac:dyDescent="0.25">
      <c r="A912" t="s">
        <v>7</v>
      </c>
      <c r="B912" t="s">
        <v>8</v>
      </c>
      <c r="C912" t="s">
        <v>9</v>
      </c>
      <c r="D912" t="s">
        <v>124</v>
      </c>
      <c r="E912" t="s">
        <v>32</v>
      </c>
      <c r="F912">
        <v>55</v>
      </c>
      <c r="G912">
        <v>1</v>
      </c>
    </row>
    <row r="913" spans="1:7" x14ac:dyDescent="0.25">
      <c r="A913" t="s">
        <v>7</v>
      </c>
      <c r="B913" t="s">
        <v>8</v>
      </c>
      <c r="C913" t="s">
        <v>9</v>
      </c>
      <c r="D913" t="s">
        <v>130</v>
      </c>
      <c r="E913" t="s">
        <v>32</v>
      </c>
      <c r="F913">
        <v>523</v>
      </c>
      <c r="G913">
        <v>1</v>
      </c>
    </row>
    <row r="914" spans="1:7" x14ac:dyDescent="0.25">
      <c r="A914" t="s">
        <v>7</v>
      </c>
      <c r="B914" t="s">
        <v>8</v>
      </c>
      <c r="C914" t="s">
        <v>9</v>
      </c>
      <c r="D914" t="s">
        <v>132</v>
      </c>
      <c r="E914" t="s">
        <v>32</v>
      </c>
      <c r="F914">
        <v>2747</v>
      </c>
      <c r="G914">
        <v>1</v>
      </c>
    </row>
    <row r="915" spans="1:7" x14ac:dyDescent="0.25">
      <c r="A915" t="s">
        <v>7</v>
      </c>
      <c r="B915" t="s">
        <v>8</v>
      </c>
      <c r="C915" t="s">
        <v>9</v>
      </c>
      <c r="D915" t="s">
        <v>142</v>
      </c>
      <c r="E915" t="s">
        <v>32</v>
      </c>
      <c r="F915">
        <v>127</v>
      </c>
      <c r="G915">
        <v>1</v>
      </c>
    </row>
    <row r="916" spans="1:7" x14ac:dyDescent="0.25">
      <c r="A916" t="s">
        <v>7</v>
      </c>
      <c r="B916" t="s">
        <v>8</v>
      </c>
      <c r="C916" t="s">
        <v>9</v>
      </c>
      <c r="D916" t="s">
        <v>144</v>
      </c>
      <c r="E916" t="s">
        <v>32</v>
      </c>
      <c r="F916">
        <v>5</v>
      </c>
      <c r="G916">
        <v>1</v>
      </c>
    </row>
    <row r="917" spans="1:7" x14ac:dyDescent="0.25">
      <c r="A917" t="s">
        <v>7</v>
      </c>
      <c r="B917" t="s">
        <v>8</v>
      </c>
      <c r="C917" t="s">
        <v>9</v>
      </c>
      <c r="D917" t="s">
        <v>146</v>
      </c>
      <c r="E917" t="s">
        <v>32</v>
      </c>
      <c r="F917">
        <v>106</v>
      </c>
      <c r="G917">
        <v>1</v>
      </c>
    </row>
    <row r="918" spans="1:7" x14ac:dyDescent="0.25">
      <c r="A918" t="s">
        <v>7</v>
      </c>
      <c r="B918" t="s">
        <v>8</v>
      </c>
      <c r="C918" t="s">
        <v>9</v>
      </c>
      <c r="D918" t="s">
        <v>169</v>
      </c>
      <c r="E918" t="s">
        <v>32</v>
      </c>
      <c r="F918">
        <v>19</v>
      </c>
      <c r="G918">
        <v>1</v>
      </c>
    </row>
    <row r="919" spans="1:7" x14ac:dyDescent="0.25">
      <c r="A919" t="s">
        <v>7</v>
      </c>
      <c r="B919" t="s">
        <v>8</v>
      </c>
      <c r="C919" t="s">
        <v>9</v>
      </c>
      <c r="D919" t="s">
        <v>178</v>
      </c>
      <c r="E919" t="s">
        <v>32</v>
      </c>
      <c r="F919">
        <v>1</v>
      </c>
      <c r="G919">
        <v>1</v>
      </c>
    </row>
    <row r="920" spans="1:7" x14ac:dyDescent="0.25">
      <c r="A920" t="s">
        <v>7</v>
      </c>
      <c r="B920" t="s">
        <v>8</v>
      </c>
      <c r="C920" t="s">
        <v>9</v>
      </c>
      <c r="D920" t="s">
        <v>9</v>
      </c>
      <c r="E920" t="s">
        <v>32</v>
      </c>
      <c r="F920">
        <v>123555</v>
      </c>
      <c r="G920">
        <v>1</v>
      </c>
    </row>
    <row r="921" spans="1:7" x14ac:dyDescent="0.25">
      <c r="A921" t="s">
        <v>7</v>
      </c>
      <c r="B921" t="s">
        <v>8</v>
      </c>
      <c r="C921" t="s">
        <v>9</v>
      </c>
      <c r="D921" t="s">
        <v>183</v>
      </c>
      <c r="E921" t="s">
        <v>32</v>
      </c>
      <c r="F921">
        <v>921</v>
      </c>
      <c r="G921">
        <v>1</v>
      </c>
    </row>
    <row r="922" spans="1:7" x14ac:dyDescent="0.25">
      <c r="A922" t="s">
        <v>7</v>
      </c>
      <c r="B922" t="s">
        <v>8</v>
      </c>
      <c r="C922" t="s">
        <v>9</v>
      </c>
      <c r="D922" t="s">
        <v>204</v>
      </c>
      <c r="E922" t="s">
        <v>32</v>
      </c>
      <c r="F922">
        <v>1445</v>
      </c>
      <c r="G922">
        <v>1</v>
      </c>
    </row>
    <row r="923" spans="1:7" x14ac:dyDescent="0.25">
      <c r="A923" t="s">
        <v>7</v>
      </c>
      <c r="B923" t="s">
        <v>8</v>
      </c>
      <c r="C923" t="s">
        <v>9</v>
      </c>
      <c r="D923" t="s">
        <v>208</v>
      </c>
      <c r="E923" t="s">
        <v>32</v>
      </c>
      <c r="F923">
        <v>14</v>
      </c>
      <c r="G923">
        <v>1</v>
      </c>
    </row>
    <row r="924" spans="1:7" x14ac:dyDescent="0.25">
      <c r="A924" t="s">
        <v>7</v>
      </c>
      <c r="B924" t="s">
        <v>8</v>
      </c>
      <c r="C924" t="s">
        <v>9</v>
      </c>
      <c r="D924" t="s">
        <v>209</v>
      </c>
      <c r="E924" t="s">
        <v>32</v>
      </c>
      <c r="F924">
        <v>452</v>
      </c>
      <c r="G924">
        <v>1</v>
      </c>
    </row>
    <row r="925" spans="1:7" x14ac:dyDescent="0.25">
      <c r="A925" t="s">
        <v>7</v>
      </c>
      <c r="B925" t="s">
        <v>8</v>
      </c>
      <c r="C925" t="s">
        <v>9</v>
      </c>
      <c r="D925" t="s">
        <v>210</v>
      </c>
      <c r="E925" t="s">
        <v>32</v>
      </c>
      <c r="F925">
        <v>16</v>
      </c>
      <c r="G925">
        <v>1</v>
      </c>
    </row>
    <row r="926" spans="1:7" x14ac:dyDescent="0.25">
      <c r="A926" t="s">
        <v>7</v>
      </c>
      <c r="B926" t="s">
        <v>8</v>
      </c>
      <c r="C926" t="s">
        <v>9</v>
      </c>
      <c r="D926" t="s">
        <v>218</v>
      </c>
      <c r="E926" t="s">
        <v>32</v>
      </c>
      <c r="F926">
        <v>2</v>
      </c>
      <c r="G926">
        <v>1</v>
      </c>
    </row>
    <row r="927" spans="1:7" x14ac:dyDescent="0.25">
      <c r="A927" t="s">
        <v>7</v>
      </c>
      <c r="B927" t="s">
        <v>8</v>
      </c>
      <c r="C927" t="s">
        <v>9</v>
      </c>
      <c r="D927" t="s">
        <v>224</v>
      </c>
      <c r="E927" t="s">
        <v>32</v>
      </c>
      <c r="F927">
        <v>216</v>
      </c>
      <c r="G927">
        <v>1</v>
      </c>
    </row>
    <row r="928" spans="1:7" x14ac:dyDescent="0.25">
      <c r="A928" t="s">
        <v>7</v>
      </c>
      <c r="B928" t="s">
        <v>8</v>
      </c>
      <c r="C928" t="s">
        <v>9</v>
      </c>
      <c r="D928" t="s">
        <v>226</v>
      </c>
      <c r="E928" t="s">
        <v>32</v>
      </c>
      <c r="F928">
        <v>40</v>
      </c>
      <c r="G928">
        <v>1</v>
      </c>
    </row>
    <row r="929" spans="1:7" x14ac:dyDescent="0.25">
      <c r="A929" t="s">
        <v>7</v>
      </c>
      <c r="B929" t="s">
        <v>8</v>
      </c>
      <c r="C929" t="s">
        <v>9</v>
      </c>
      <c r="D929" t="s">
        <v>227</v>
      </c>
      <c r="E929" t="s">
        <v>32</v>
      </c>
      <c r="F929">
        <v>853</v>
      </c>
      <c r="G929">
        <v>1</v>
      </c>
    </row>
    <row r="930" spans="1:7" x14ac:dyDescent="0.25">
      <c r="A930" t="s">
        <v>7</v>
      </c>
      <c r="B930" t="s">
        <v>8</v>
      </c>
      <c r="C930" t="s">
        <v>9</v>
      </c>
      <c r="D930" t="s">
        <v>228</v>
      </c>
      <c r="E930" t="s">
        <v>32</v>
      </c>
      <c r="F930">
        <v>646</v>
      </c>
      <c r="G930">
        <v>1</v>
      </c>
    </row>
    <row r="931" spans="1:7" x14ac:dyDescent="0.25">
      <c r="A931" t="s">
        <v>7</v>
      </c>
      <c r="B931" t="s">
        <v>8</v>
      </c>
      <c r="C931" t="s">
        <v>9</v>
      </c>
      <c r="D931" t="s">
        <v>230</v>
      </c>
      <c r="E931" t="s">
        <v>32</v>
      </c>
      <c r="F931">
        <v>3</v>
      </c>
      <c r="G931">
        <v>1</v>
      </c>
    </row>
    <row r="932" spans="1:7" x14ac:dyDescent="0.25">
      <c r="A932" t="s">
        <v>7</v>
      </c>
      <c r="B932" t="s">
        <v>8</v>
      </c>
      <c r="C932" t="s">
        <v>9</v>
      </c>
      <c r="D932" t="s">
        <v>231</v>
      </c>
      <c r="E932" t="s">
        <v>32</v>
      </c>
      <c r="F932">
        <v>2</v>
      </c>
      <c r="G932">
        <v>1</v>
      </c>
    </row>
    <row r="933" spans="1:7" x14ac:dyDescent="0.25">
      <c r="A933" t="s">
        <v>7</v>
      </c>
      <c r="B933" t="s">
        <v>8</v>
      </c>
      <c r="C933" t="s">
        <v>9</v>
      </c>
      <c r="D933" t="s">
        <v>238</v>
      </c>
      <c r="E933" t="s">
        <v>32</v>
      </c>
      <c r="F933">
        <v>2</v>
      </c>
      <c r="G933">
        <v>1</v>
      </c>
    </row>
    <row r="934" spans="1:7" x14ac:dyDescent="0.25">
      <c r="A934" t="s">
        <v>7</v>
      </c>
      <c r="B934" t="s">
        <v>8</v>
      </c>
      <c r="C934" t="s">
        <v>9</v>
      </c>
      <c r="D934" t="s">
        <v>246</v>
      </c>
      <c r="E934" t="s">
        <v>32</v>
      </c>
      <c r="F934">
        <v>20</v>
      </c>
      <c r="G934">
        <v>1</v>
      </c>
    </row>
    <row r="935" spans="1:7" x14ac:dyDescent="0.25">
      <c r="A935" t="s">
        <v>7</v>
      </c>
      <c r="B935" t="s">
        <v>8</v>
      </c>
      <c r="C935" t="s">
        <v>9</v>
      </c>
      <c r="D935" t="s">
        <v>258</v>
      </c>
      <c r="E935" t="s">
        <v>32</v>
      </c>
      <c r="F935">
        <v>145</v>
      </c>
      <c r="G935">
        <v>1</v>
      </c>
    </row>
    <row r="936" spans="1:7" x14ac:dyDescent="0.25">
      <c r="A936" t="s">
        <v>7</v>
      </c>
      <c r="B936" t="s">
        <v>8</v>
      </c>
      <c r="C936" t="s">
        <v>9</v>
      </c>
      <c r="D936" t="s">
        <v>260</v>
      </c>
      <c r="E936" t="s">
        <v>32</v>
      </c>
      <c r="F936">
        <v>16</v>
      </c>
      <c r="G936">
        <v>1</v>
      </c>
    </row>
    <row r="937" spans="1:7" x14ac:dyDescent="0.25">
      <c r="A937" t="s">
        <v>7</v>
      </c>
      <c r="B937" t="s">
        <v>8</v>
      </c>
      <c r="C937" t="s">
        <v>9</v>
      </c>
      <c r="D937" t="s">
        <v>261</v>
      </c>
      <c r="E937" t="s">
        <v>32</v>
      </c>
      <c r="F937">
        <v>2</v>
      </c>
      <c r="G937">
        <v>1</v>
      </c>
    </row>
    <row r="938" spans="1:7" x14ac:dyDescent="0.25">
      <c r="A938" t="s">
        <v>7</v>
      </c>
      <c r="B938" t="s">
        <v>8</v>
      </c>
      <c r="C938" t="s">
        <v>9</v>
      </c>
      <c r="D938" t="s">
        <v>262</v>
      </c>
      <c r="E938" t="s">
        <v>32</v>
      </c>
      <c r="F938">
        <v>122</v>
      </c>
      <c r="G938">
        <v>1</v>
      </c>
    </row>
    <row r="939" spans="1:7" x14ac:dyDescent="0.25">
      <c r="A939" t="s">
        <v>7</v>
      </c>
      <c r="B939" t="s">
        <v>8</v>
      </c>
      <c r="C939" t="s">
        <v>9</v>
      </c>
      <c r="D939" t="s">
        <v>266</v>
      </c>
      <c r="E939" t="s">
        <v>32</v>
      </c>
      <c r="F939">
        <v>4</v>
      </c>
      <c r="G939">
        <v>1</v>
      </c>
    </row>
    <row r="940" spans="1:7" x14ac:dyDescent="0.25">
      <c r="A940" t="s">
        <v>7</v>
      </c>
      <c r="B940" t="s">
        <v>8</v>
      </c>
      <c r="C940" t="s">
        <v>9</v>
      </c>
      <c r="D940" t="s">
        <v>269</v>
      </c>
      <c r="E940" t="s">
        <v>32</v>
      </c>
      <c r="F940">
        <v>1</v>
      </c>
      <c r="G940">
        <v>1</v>
      </c>
    </row>
    <row r="941" spans="1:7" x14ac:dyDescent="0.25">
      <c r="A941" t="s">
        <v>275</v>
      </c>
      <c r="B941" t="s">
        <v>8</v>
      </c>
      <c r="C941" t="s">
        <v>9</v>
      </c>
      <c r="D941" t="s">
        <v>14</v>
      </c>
      <c r="E941" t="s">
        <v>32</v>
      </c>
      <c r="F941">
        <v>7.1</v>
      </c>
      <c r="G941">
        <v>2</v>
      </c>
    </row>
    <row r="942" spans="1:7" x14ac:dyDescent="0.25">
      <c r="A942" t="s">
        <v>275</v>
      </c>
      <c r="B942" t="s">
        <v>8</v>
      </c>
      <c r="C942" t="s">
        <v>9</v>
      </c>
      <c r="D942" t="s">
        <v>23</v>
      </c>
      <c r="E942" t="s">
        <v>32</v>
      </c>
      <c r="F942">
        <v>1</v>
      </c>
      <c r="G942">
        <v>1</v>
      </c>
    </row>
    <row r="943" spans="1:7" x14ac:dyDescent="0.25">
      <c r="A943" t="s">
        <v>275</v>
      </c>
      <c r="B943" t="s">
        <v>8</v>
      </c>
      <c r="C943" t="s">
        <v>9</v>
      </c>
      <c r="D943" t="s">
        <v>276</v>
      </c>
      <c r="E943" t="s">
        <v>32</v>
      </c>
      <c r="F943">
        <v>4</v>
      </c>
      <c r="G943">
        <v>1</v>
      </c>
    </row>
    <row r="944" spans="1:7" x14ac:dyDescent="0.25">
      <c r="A944" t="s">
        <v>275</v>
      </c>
      <c r="B944" t="s">
        <v>8</v>
      </c>
      <c r="C944" t="s">
        <v>9</v>
      </c>
      <c r="D944" t="s">
        <v>278</v>
      </c>
      <c r="E944" t="s">
        <v>32</v>
      </c>
      <c r="F944">
        <v>2</v>
      </c>
      <c r="G944">
        <v>1</v>
      </c>
    </row>
    <row r="945" spans="1:7" x14ac:dyDescent="0.25">
      <c r="A945" t="s">
        <v>275</v>
      </c>
      <c r="B945" t="s">
        <v>8</v>
      </c>
      <c r="C945" t="s">
        <v>9</v>
      </c>
      <c r="D945" t="s">
        <v>30</v>
      </c>
      <c r="E945" t="s">
        <v>32</v>
      </c>
      <c r="F945">
        <v>244</v>
      </c>
      <c r="G945">
        <v>3</v>
      </c>
    </row>
    <row r="946" spans="1:7" x14ac:dyDescent="0.25">
      <c r="A946" t="s">
        <v>275</v>
      </c>
      <c r="B946" t="s">
        <v>8</v>
      </c>
      <c r="C946" t="s">
        <v>9</v>
      </c>
      <c r="D946" t="s">
        <v>36</v>
      </c>
      <c r="E946" t="s">
        <v>32</v>
      </c>
      <c r="F946">
        <v>6</v>
      </c>
      <c r="G946">
        <v>1</v>
      </c>
    </row>
    <row r="947" spans="1:7" x14ac:dyDescent="0.25">
      <c r="A947" t="s">
        <v>275</v>
      </c>
      <c r="B947" t="s">
        <v>8</v>
      </c>
      <c r="C947" t="s">
        <v>9</v>
      </c>
      <c r="D947" t="s">
        <v>43</v>
      </c>
      <c r="E947" t="s">
        <v>32</v>
      </c>
      <c r="F947">
        <v>188</v>
      </c>
      <c r="G947">
        <v>3</v>
      </c>
    </row>
    <row r="948" spans="1:7" x14ac:dyDescent="0.25">
      <c r="A948" t="s">
        <v>275</v>
      </c>
      <c r="B948" t="s">
        <v>8</v>
      </c>
      <c r="C948" t="s">
        <v>9</v>
      </c>
      <c r="D948" t="s">
        <v>44</v>
      </c>
      <c r="E948" t="s">
        <v>32</v>
      </c>
      <c r="F948">
        <v>5</v>
      </c>
      <c r="G948">
        <v>1</v>
      </c>
    </row>
    <row r="949" spans="1:7" x14ac:dyDescent="0.25">
      <c r="A949" t="s">
        <v>275</v>
      </c>
      <c r="B949" t="s">
        <v>8</v>
      </c>
      <c r="C949" t="s">
        <v>9</v>
      </c>
      <c r="D949" t="s">
        <v>49</v>
      </c>
      <c r="E949" t="s">
        <v>32</v>
      </c>
      <c r="F949">
        <v>10</v>
      </c>
      <c r="G949">
        <v>1</v>
      </c>
    </row>
    <row r="950" spans="1:7" x14ac:dyDescent="0.25">
      <c r="A950" t="s">
        <v>275</v>
      </c>
      <c r="B950" t="s">
        <v>8</v>
      </c>
      <c r="C950" t="s">
        <v>9</v>
      </c>
      <c r="D950" t="s">
        <v>50</v>
      </c>
      <c r="E950" t="s">
        <v>32</v>
      </c>
      <c r="F950">
        <v>2</v>
      </c>
      <c r="G950">
        <v>2</v>
      </c>
    </row>
    <row r="951" spans="1:7" x14ac:dyDescent="0.25">
      <c r="A951" t="s">
        <v>275</v>
      </c>
      <c r="B951" t="s">
        <v>8</v>
      </c>
      <c r="C951" t="s">
        <v>9</v>
      </c>
      <c r="D951" t="s">
        <v>51</v>
      </c>
      <c r="E951" t="s">
        <v>32</v>
      </c>
      <c r="F951">
        <v>2</v>
      </c>
      <c r="G951">
        <v>1</v>
      </c>
    </row>
    <row r="952" spans="1:7" x14ac:dyDescent="0.25">
      <c r="A952" t="s">
        <v>275</v>
      </c>
      <c r="B952" t="s">
        <v>8</v>
      </c>
      <c r="C952" t="s">
        <v>9</v>
      </c>
      <c r="D952" t="s">
        <v>52</v>
      </c>
      <c r="E952" t="s">
        <v>32</v>
      </c>
      <c r="F952">
        <v>1</v>
      </c>
      <c r="G952">
        <v>1</v>
      </c>
    </row>
    <row r="953" spans="1:7" x14ac:dyDescent="0.25">
      <c r="A953" t="s">
        <v>275</v>
      </c>
      <c r="B953" t="s">
        <v>8</v>
      </c>
      <c r="C953" t="s">
        <v>9</v>
      </c>
      <c r="D953" t="s">
        <v>283</v>
      </c>
      <c r="E953" t="s">
        <v>32</v>
      </c>
      <c r="F953">
        <v>1</v>
      </c>
      <c r="G953">
        <v>1</v>
      </c>
    </row>
    <row r="954" spans="1:7" x14ac:dyDescent="0.25">
      <c r="A954" t="s">
        <v>275</v>
      </c>
      <c r="B954" t="s">
        <v>8</v>
      </c>
      <c r="C954" t="s">
        <v>9</v>
      </c>
      <c r="D954" t="s">
        <v>54</v>
      </c>
      <c r="E954" t="s">
        <v>32</v>
      </c>
      <c r="F954">
        <v>104</v>
      </c>
      <c r="G954">
        <v>3</v>
      </c>
    </row>
    <row r="955" spans="1:7" x14ac:dyDescent="0.25">
      <c r="A955" t="s">
        <v>275</v>
      </c>
      <c r="B955" t="s">
        <v>8</v>
      </c>
      <c r="C955" t="s">
        <v>9</v>
      </c>
      <c r="D955" t="s">
        <v>286</v>
      </c>
      <c r="E955" t="s">
        <v>32</v>
      </c>
      <c r="F955">
        <v>3</v>
      </c>
      <c r="G955">
        <v>1</v>
      </c>
    </row>
    <row r="956" spans="1:7" x14ac:dyDescent="0.25">
      <c r="A956" t="s">
        <v>275</v>
      </c>
      <c r="B956" t="s">
        <v>8</v>
      </c>
      <c r="C956" t="s">
        <v>9</v>
      </c>
      <c r="D956" t="s">
        <v>57</v>
      </c>
      <c r="E956" t="s">
        <v>32</v>
      </c>
      <c r="F956">
        <v>3</v>
      </c>
      <c r="G956">
        <v>2</v>
      </c>
    </row>
    <row r="957" spans="1:7" x14ac:dyDescent="0.25">
      <c r="A957" t="s">
        <v>275</v>
      </c>
      <c r="B957" t="s">
        <v>8</v>
      </c>
      <c r="C957" t="s">
        <v>9</v>
      </c>
      <c r="D957" t="s">
        <v>58</v>
      </c>
      <c r="E957" t="s">
        <v>32</v>
      </c>
      <c r="F957">
        <v>14</v>
      </c>
      <c r="G957">
        <v>2</v>
      </c>
    </row>
    <row r="958" spans="1:7" x14ac:dyDescent="0.25">
      <c r="A958" t="s">
        <v>275</v>
      </c>
      <c r="B958" t="s">
        <v>8</v>
      </c>
      <c r="C958" t="s">
        <v>9</v>
      </c>
      <c r="D958" t="s">
        <v>61</v>
      </c>
      <c r="E958" t="s">
        <v>32</v>
      </c>
      <c r="F958">
        <v>11</v>
      </c>
      <c r="G958">
        <v>3</v>
      </c>
    </row>
    <row r="959" spans="1:7" x14ac:dyDescent="0.25">
      <c r="A959" t="s">
        <v>275</v>
      </c>
      <c r="B959" t="s">
        <v>8</v>
      </c>
      <c r="C959" t="s">
        <v>9</v>
      </c>
      <c r="D959" t="s">
        <v>63</v>
      </c>
      <c r="E959" t="s">
        <v>32</v>
      </c>
      <c r="F959">
        <v>2</v>
      </c>
      <c r="G959">
        <v>1</v>
      </c>
    </row>
    <row r="960" spans="1:7" x14ac:dyDescent="0.25">
      <c r="A960" t="s">
        <v>275</v>
      </c>
      <c r="B960" t="s">
        <v>8</v>
      </c>
      <c r="C960" t="s">
        <v>9</v>
      </c>
      <c r="D960" t="s">
        <v>289</v>
      </c>
      <c r="E960" t="s">
        <v>32</v>
      </c>
      <c r="F960">
        <v>0.2</v>
      </c>
      <c r="G960">
        <v>1</v>
      </c>
    </row>
    <row r="961" spans="1:7" x14ac:dyDescent="0.25">
      <c r="A961" t="s">
        <v>275</v>
      </c>
      <c r="B961" t="s">
        <v>8</v>
      </c>
      <c r="C961" t="s">
        <v>9</v>
      </c>
      <c r="D961" t="s">
        <v>66</v>
      </c>
      <c r="E961" t="s">
        <v>32</v>
      </c>
      <c r="F961">
        <v>1</v>
      </c>
      <c r="G961">
        <v>1</v>
      </c>
    </row>
    <row r="962" spans="1:7" x14ac:dyDescent="0.25">
      <c r="A962" t="s">
        <v>275</v>
      </c>
      <c r="B962" t="s">
        <v>8</v>
      </c>
      <c r="C962" t="s">
        <v>9</v>
      </c>
      <c r="D962" t="s">
        <v>290</v>
      </c>
      <c r="E962" t="s">
        <v>32</v>
      </c>
      <c r="F962">
        <v>1</v>
      </c>
      <c r="G962">
        <v>1</v>
      </c>
    </row>
    <row r="963" spans="1:7" x14ac:dyDescent="0.25">
      <c r="A963" t="s">
        <v>275</v>
      </c>
      <c r="B963" t="s">
        <v>8</v>
      </c>
      <c r="C963" t="s">
        <v>9</v>
      </c>
      <c r="D963" t="s">
        <v>67</v>
      </c>
      <c r="E963" t="s">
        <v>32</v>
      </c>
      <c r="F963">
        <v>1</v>
      </c>
      <c r="G963">
        <v>1</v>
      </c>
    </row>
    <row r="964" spans="1:7" x14ac:dyDescent="0.25">
      <c r="A964" t="s">
        <v>275</v>
      </c>
      <c r="B964" t="s">
        <v>8</v>
      </c>
      <c r="C964" t="s">
        <v>9</v>
      </c>
      <c r="D964" t="s">
        <v>76</v>
      </c>
      <c r="E964" t="s">
        <v>32</v>
      </c>
      <c r="F964">
        <v>4</v>
      </c>
      <c r="G964">
        <v>1</v>
      </c>
    </row>
    <row r="965" spans="1:7" x14ac:dyDescent="0.25">
      <c r="A965" t="s">
        <v>275</v>
      </c>
      <c r="B965" t="s">
        <v>8</v>
      </c>
      <c r="C965" t="s">
        <v>9</v>
      </c>
      <c r="D965" t="s">
        <v>80</v>
      </c>
      <c r="E965" t="s">
        <v>32</v>
      </c>
      <c r="F965">
        <v>6</v>
      </c>
      <c r="G965">
        <v>1</v>
      </c>
    </row>
    <row r="966" spans="1:7" x14ac:dyDescent="0.25">
      <c r="A966" t="s">
        <v>275</v>
      </c>
      <c r="B966" t="s">
        <v>8</v>
      </c>
      <c r="C966" t="s">
        <v>9</v>
      </c>
      <c r="D966" t="s">
        <v>82</v>
      </c>
      <c r="E966" t="s">
        <v>32</v>
      </c>
      <c r="F966">
        <v>59</v>
      </c>
      <c r="G966">
        <v>2</v>
      </c>
    </row>
    <row r="967" spans="1:7" x14ac:dyDescent="0.25">
      <c r="A967" t="s">
        <v>275</v>
      </c>
      <c r="B967" t="s">
        <v>8</v>
      </c>
      <c r="C967" t="s">
        <v>9</v>
      </c>
      <c r="D967" t="s">
        <v>84</v>
      </c>
      <c r="E967" t="s">
        <v>32</v>
      </c>
      <c r="F967">
        <v>4</v>
      </c>
      <c r="G967">
        <v>1</v>
      </c>
    </row>
    <row r="968" spans="1:7" x14ac:dyDescent="0.25">
      <c r="A968" t="s">
        <v>275</v>
      </c>
      <c r="B968" t="s">
        <v>8</v>
      </c>
      <c r="C968" t="s">
        <v>9</v>
      </c>
      <c r="D968" t="s">
        <v>88</v>
      </c>
      <c r="E968" t="s">
        <v>32</v>
      </c>
      <c r="F968">
        <v>142</v>
      </c>
      <c r="G968">
        <v>3</v>
      </c>
    </row>
    <row r="969" spans="1:7" x14ac:dyDescent="0.25">
      <c r="A969" t="s">
        <v>275</v>
      </c>
      <c r="B969" t="s">
        <v>8</v>
      </c>
      <c r="C969" t="s">
        <v>9</v>
      </c>
      <c r="D969" t="s">
        <v>89</v>
      </c>
      <c r="E969" t="s">
        <v>32</v>
      </c>
      <c r="F969">
        <v>255</v>
      </c>
      <c r="G969">
        <v>3</v>
      </c>
    </row>
    <row r="970" spans="1:7" x14ac:dyDescent="0.25">
      <c r="A970" t="s">
        <v>275</v>
      </c>
      <c r="B970" t="s">
        <v>8</v>
      </c>
      <c r="C970" t="s">
        <v>9</v>
      </c>
      <c r="D970" t="s">
        <v>95</v>
      </c>
      <c r="E970" t="s">
        <v>32</v>
      </c>
      <c r="F970">
        <v>2</v>
      </c>
      <c r="G970">
        <v>1</v>
      </c>
    </row>
    <row r="971" spans="1:7" x14ac:dyDescent="0.25">
      <c r="A971" t="s">
        <v>275</v>
      </c>
      <c r="B971" t="s">
        <v>8</v>
      </c>
      <c r="C971" t="s">
        <v>9</v>
      </c>
      <c r="D971" t="s">
        <v>104</v>
      </c>
      <c r="E971" t="s">
        <v>32</v>
      </c>
      <c r="F971">
        <v>11</v>
      </c>
      <c r="G971">
        <v>2</v>
      </c>
    </row>
    <row r="972" spans="1:7" x14ac:dyDescent="0.25">
      <c r="A972" t="s">
        <v>275</v>
      </c>
      <c r="B972" t="s">
        <v>8</v>
      </c>
      <c r="C972" t="s">
        <v>9</v>
      </c>
      <c r="D972" t="s">
        <v>105</v>
      </c>
      <c r="E972" t="s">
        <v>32</v>
      </c>
      <c r="F972">
        <v>0.6</v>
      </c>
      <c r="G972">
        <v>1</v>
      </c>
    </row>
    <row r="973" spans="1:7" x14ac:dyDescent="0.25">
      <c r="A973" t="s">
        <v>275</v>
      </c>
      <c r="B973" t="s">
        <v>8</v>
      </c>
      <c r="C973" t="s">
        <v>9</v>
      </c>
      <c r="D973" t="s">
        <v>107</v>
      </c>
      <c r="E973" t="s">
        <v>32</v>
      </c>
      <c r="F973">
        <v>0.3</v>
      </c>
      <c r="G973">
        <v>1</v>
      </c>
    </row>
    <row r="974" spans="1:7" x14ac:dyDescent="0.25">
      <c r="A974" t="s">
        <v>275</v>
      </c>
      <c r="B974" t="s">
        <v>8</v>
      </c>
      <c r="C974" t="s">
        <v>9</v>
      </c>
      <c r="D974" t="s">
        <v>108</v>
      </c>
      <c r="E974" t="s">
        <v>32</v>
      </c>
      <c r="F974">
        <v>125</v>
      </c>
      <c r="G974">
        <v>3</v>
      </c>
    </row>
    <row r="975" spans="1:7" x14ac:dyDescent="0.25">
      <c r="A975" t="s">
        <v>275</v>
      </c>
      <c r="B975" t="s">
        <v>8</v>
      </c>
      <c r="C975" t="s">
        <v>9</v>
      </c>
      <c r="D975" t="s">
        <v>109</v>
      </c>
      <c r="E975" t="s">
        <v>32</v>
      </c>
      <c r="F975">
        <v>2</v>
      </c>
      <c r="G975">
        <v>2</v>
      </c>
    </row>
    <row r="976" spans="1:7" x14ac:dyDescent="0.25">
      <c r="A976" t="s">
        <v>275</v>
      </c>
      <c r="B976" t="s">
        <v>8</v>
      </c>
      <c r="C976" t="s">
        <v>9</v>
      </c>
      <c r="D976" t="s">
        <v>298</v>
      </c>
      <c r="E976" t="s">
        <v>32</v>
      </c>
      <c r="F976">
        <v>2</v>
      </c>
      <c r="G976">
        <v>1</v>
      </c>
    </row>
    <row r="977" spans="1:7" x14ac:dyDescent="0.25">
      <c r="A977" t="s">
        <v>275</v>
      </c>
      <c r="B977" t="s">
        <v>8</v>
      </c>
      <c r="C977" t="s">
        <v>9</v>
      </c>
      <c r="D977" t="s">
        <v>117</v>
      </c>
      <c r="E977" t="s">
        <v>32</v>
      </c>
      <c r="F977">
        <v>1.5</v>
      </c>
      <c r="G977">
        <v>1</v>
      </c>
    </row>
    <row r="978" spans="1:7" x14ac:dyDescent="0.25">
      <c r="A978" t="s">
        <v>275</v>
      </c>
      <c r="B978" t="s">
        <v>8</v>
      </c>
      <c r="C978" t="s">
        <v>9</v>
      </c>
      <c r="D978" t="s">
        <v>300</v>
      </c>
      <c r="E978" t="s">
        <v>32</v>
      </c>
      <c r="F978">
        <v>1</v>
      </c>
      <c r="G978">
        <v>1</v>
      </c>
    </row>
    <row r="979" spans="1:7" x14ac:dyDescent="0.25">
      <c r="A979" t="s">
        <v>275</v>
      </c>
      <c r="B979" t="s">
        <v>8</v>
      </c>
      <c r="C979" t="s">
        <v>9</v>
      </c>
      <c r="D979" t="s">
        <v>123</v>
      </c>
      <c r="E979" t="s">
        <v>32</v>
      </c>
      <c r="F979">
        <v>138</v>
      </c>
      <c r="G979">
        <v>2</v>
      </c>
    </row>
    <row r="980" spans="1:7" x14ac:dyDescent="0.25">
      <c r="A980" t="s">
        <v>275</v>
      </c>
      <c r="B980" t="s">
        <v>8</v>
      </c>
      <c r="C980" t="s">
        <v>9</v>
      </c>
      <c r="D980" t="s">
        <v>124</v>
      </c>
      <c r="E980" t="s">
        <v>32</v>
      </c>
      <c r="F980">
        <v>137</v>
      </c>
      <c r="G980">
        <v>3</v>
      </c>
    </row>
    <row r="981" spans="1:7" x14ac:dyDescent="0.25">
      <c r="A981" t="s">
        <v>275</v>
      </c>
      <c r="B981" t="s">
        <v>8</v>
      </c>
      <c r="C981" t="s">
        <v>9</v>
      </c>
      <c r="D981" t="s">
        <v>127</v>
      </c>
      <c r="E981" t="s">
        <v>32</v>
      </c>
      <c r="F981">
        <v>61</v>
      </c>
      <c r="G981">
        <v>3</v>
      </c>
    </row>
    <row r="982" spans="1:7" x14ac:dyDescent="0.25">
      <c r="A982" t="s">
        <v>275</v>
      </c>
      <c r="B982" t="s">
        <v>8</v>
      </c>
      <c r="C982" t="s">
        <v>9</v>
      </c>
      <c r="D982" t="s">
        <v>130</v>
      </c>
      <c r="E982" t="s">
        <v>32</v>
      </c>
      <c r="F982">
        <v>7026</v>
      </c>
      <c r="G982">
        <v>3</v>
      </c>
    </row>
    <row r="983" spans="1:7" x14ac:dyDescent="0.25">
      <c r="A983" t="s">
        <v>275</v>
      </c>
      <c r="B983" t="s">
        <v>8</v>
      </c>
      <c r="C983" t="s">
        <v>9</v>
      </c>
      <c r="D983" t="s">
        <v>131</v>
      </c>
      <c r="E983" t="s">
        <v>32</v>
      </c>
      <c r="F983">
        <v>0.4</v>
      </c>
      <c r="G983">
        <v>1</v>
      </c>
    </row>
    <row r="984" spans="1:7" x14ac:dyDescent="0.25">
      <c r="A984" t="s">
        <v>275</v>
      </c>
      <c r="B984" t="s">
        <v>8</v>
      </c>
      <c r="C984" t="s">
        <v>9</v>
      </c>
      <c r="D984" t="s">
        <v>132</v>
      </c>
      <c r="E984" t="s">
        <v>32</v>
      </c>
      <c r="F984">
        <v>721</v>
      </c>
      <c r="G984">
        <v>3</v>
      </c>
    </row>
    <row r="985" spans="1:7" x14ac:dyDescent="0.25">
      <c r="A985" t="s">
        <v>275</v>
      </c>
      <c r="B985" t="s">
        <v>8</v>
      </c>
      <c r="C985" t="s">
        <v>9</v>
      </c>
      <c r="D985" t="s">
        <v>139</v>
      </c>
      <c r="E985" t="s">
        <v>32</v>
      </c>
      <c r="F985">
        <v>3</v>
      </c>
      <c r="G985">
        <v>1</v>
      </c>
    </row>
    <row r="986" spans="1:7" x14ac:dyDescent="0.25">
      <c r="A986" t="s">
        <v>275</v>
      </c>
      <c r="B986" t="s">
        <v>8</v>
      </c>
      <c r="C986" t="s">
        <v>9</v>
      </c>
      <c r="D986" t="s">
        <v>142</v>
      </c>
      <c r="E986" t="s">
        <v>32</v>
      </c>
      <c r="F986">
        <v>959</v>
      </c>
      <c r="G986">
        <v>3</v>
      </c>
    </row>
    <row r="987" spans="1:7" x14ac:dyDescent="0.25">
      <c r="A987" t="s">
        <v>275</v>
      </c>
      <c r="B987" t="s">
        <v>8</v>
      </c>
      <c r="C987" t="s">
        <v>9</v>
      </c>
      <c r="D987" t="s">
        <v>144</v>
      </c>
      <c r="E987" t="s">
        <v>32</v>
      </c>
      <c r="F987">
        <v>6</v>
      </c>
      <c r="G987">
        <v>2</v>
      </c>
    </row>
    <row r="988" spans="1:7" x14ac:dyDescent="0.25">
      <c r="A988" t="s">
        <v>275</v>
      </c>
      <c r="B988" t="s">
        <v>8</v>
      </c>
      <c r="C988" t="s">
        <v>9</v>
      </c>
      <c r="D988" t="s">
        <v>305</v>
      </c>
      <c r="E988" t="s">
        <v>32</v>
      </c>
      <c r="F988">
        <v>1</v>
      </c>
      <c r="G988">
        <v>1</v>
      </c>
    </row>
    <row r="989" spans="1:7" x14ac:dyDescent="0.25">
      <c r="A989" t="s">
        <v>275</v>
      </c>
      <c r="B989" t="s">
        <v>8</v>
      </c>
      <c r="C989" t="s">
        <v>9</v>
      </c>
      <c r="D989" t="s">
        <v>146</v>
      </c>
      <c r="E989" t="s">
        <v>32</v>
      </c>
      <c r="F989">
        <v>152</v>
      </c>
      <c r="G989">
        <v>1</v>
      </c>
    </row>
    <row r="990" spans="1:7" x14ac:dyDescent="0.25">
      <c r="A990" t="s">
        <v>275</v>
      </c>
      <c r="B990" t="s">
        <v>8</v>
      </c>
      <c r="C990" t="s">
        <v>9</v>
      </c>
      <c r="D990" t="s">
        <v>164</v>
      </c>
      <c r="E990" t="s">
        <v>32</v>
      </c>
      <c r="F990">
        <v>5</v>
      </c>
      <c r="G990">
        <v>2</v>
      </c>
    </row>
    <row r="991" spans="1:7" x14ac:dyDescent="0.25">
      <c r="A991" t="s">
        <v>275</v>
      </c>
      <c r="B991" t="s">
        <v>8</v>
      </c>
      <c r="C991" t="s">
        <v>9</v>
      </c>
      <c r="D991" t="s">
        <v>165</v>
      </c>
      <c r="E991" t="s">
        <v>32</v>
      </c>
      <c r="F991">
        <v>24</v>
      </c>
      <c r="G991">
        <v>1</v>
      </c>
    </row>
    <row r="992" spans="1:7" x14ac:dyDescent="0.25">
      <c r="A992" t="s">
        <v>275</v>
      </c>
      <c r="B992" t="s">
        <v>8</v>
      </c>
      <c r="C992" t="s">
        <v>9</v>
      </c>
      <c r="D992" t="s">
        <v>169</v>
      </c>
      <c r="E992" t="s">
        <v>32</v>
      </c>
      <c r="F992">
        <v>23</v>
      </c>
      <c r="G992">
        <v>1</v>
      </c>
    </row>
    <row r="993" spans="1:7" x14ac:dyDescent="0.25">
      <c r="A993" t="s">
        <v>275</v>
      </c>
      <c r="B993" t="s">
        <v>8</v>
      </c>
      <c r="C993" t="s">
        <v>9</v>
      </c>
      <c r="D993" t="s">
        <v>170</v>
      </c>
      <c r="E993" t="s">
        <v>32</v>
      </c>
      <c r="F993">
        <v>2</v>
      </c>
      <c r="G993">
        <v>1</v>
      </c>
    </row>
    <row r="994" spans="1:7" x14ac:dyDescent="0.25">
      <c r="A994" t="s">
        <v>275</v>
      </c>
      <c r="B994" t="s">
        <v>8</v>
      </c>
      <c r="C994" t="s">
        <v>9</v>
      </c>
      <c r="D994" t="s">
        <v>175</v>
      </c>
      <c r="E994" t="s">
        <v>32</v>
      </c>
      <c r="F994">
        <v>2</v>
      </c>
      <c r="G994">
        <v>1</v>
      </c>
    </row>
    <row r="995" spans="1:7" x14ac:dyDescent="0.25">
      <c r="A995" t="s">
        <v>275</v>
      </c>
      <c r="B995" t="s">
        <v>8</v>
      </c>
      <c r="C995" t="s">
        <v>9</v>
      </c>
      <c r="D995" t="s">
        <v>176</v>
      </c>
      <c r="E995" t="s">
        <v>32</v>
      </c>
      <c r="F995">
        <v>80</v>
      </c>
      <c r="G995">
        <v>1</v>
      </c>
    </row>
    <row r="996" spans="1:7" x14ac:dyDescent="0.25">
      <c r="A996" t="s">
        <v>275</v>
      </c>
      <c r="B996" t="s">
        <v>8</v>
      </c>
      <c r="C996" t="s">
        <v>9</v>
      </c>
      <c r="D996" t="s">
        <v>177</v>
      </c>
      <c r="E996" t="s">
        <v>32</v>
      </c>
      <c r="F996">
        <v>88</v>
      </c>
      <c r="G996">
        <v>1</v>
      </c>
    </row>
    <row r="997" spans="1:7" x14ac:dyDescent="0.25">
      <c r="A997" t="s">
        <v>275</v>
      </c>
      <c r="B997" t="s">
        <v>8</v>
      </c>
      <c r="C997" t="s">
        <v>9</v>
      </c>
      <c r="D997" t="s">
        <v>178</v>
      </c>
      <c r="E997" t="s">
        <v>32</v>
      </c>
      <c r="F997">
        <v>2.1</v>
      </c>
      <c r="G997">
        <v>2</v>
      </c>
    </row>
    <row r="998" spans="1:7" x14ac:dyDescent="0.25">
      <c r="A998" t="s">
        <v>275</v>
      </c>
      <c r="B998" t="s">
        <v>8</v>
      </c>
      <c r="C998" t="s">
        <v>9</v>
      </c>
      <c r="D998" t="s">
        <v>314</v>
      </c>
      <c r="E998" t="s">
        <v>32</v>
      </c>
      <c r="F998">
        <v>3</v>
      </c>
      <c r="G998">
        <v>1</v>
      </c>
    </row>
    <row r="999" spans="1:7" x14ac:dyDescent="0.25">
      <c r="A999" t="s">
        <v>275</v>
      </c>
      <c r="B999" t="s">
        <v>8</v>
      </c>
      <c r="C999" t="s">
        <v>9</v>
      </c>
      <c r="D999" t="s">
        <v>180</v>
      </c>
      <c r="E999" t="s">
        <v>32</v>
      </c>
      <c r="F999">
        <v>2</v>
      </c>
      <c r="G999">
        <v>1</v>
      </c>
    </row>
    <row r="1000" spans="1:7" x14ac:dyDescent="0.25">
      <c r="A1000" t="s">
        <v>275</v>
      </c>
      <c r="B1000" t="s">
        <v>8</v>
      </c>
      <c r="C1000" t="s">
        <v>9</v>
      </c>
      <c r="D1000" t="s">
        <v>9</v>
      </c>
      <c r="E1000" t="s">
        <v>32</v>
      </c>
      <c r="F1000">
        <v>239392</v>
      </c>
      <c r="G1000">
        <v>3</v>
      </c>
    </row>
    <row r="1001" spans="1:7" x14ac:dyDescent="0.25">
      <c r="A1001" t="s">
        <v>275</v>
      </c>
      <c r="B1001" t="s">
        <v>8</v>
      </c>
      <c r="C1001" t="s">
        <v>9</v>
      </c>
      <c r="D1001" t="s">
        <v>183</v>
      </c>
      <c r="E1001" t="s">
        <v>32</v>
      </c>
      <c r="F1001">
        <v>143</v>
      </c>
      <c r="G1001">
        <v>2</v>
      </c>
    </row>
    <row r="1002" spans="1:7" x14ac:dyDescent="0.25">
      <c r="A1002" t="s">
        <v>275</v>
      </c>
      <c r="B1002" t="s">
        <v>8</v>
      </c>
      <c r="C1002" t="s">
        <v>9</v>
      </c>
      <c r="D1002" t="s">
        <v>184</v>
      </c>
      <c r="E1002" t="s">
        <v>32</v>
      </c>
      <c r="F1002">
        <v>20</v>
      </c>
      <c r="G1002">
        <v>2</v>
      </c>
    </row>
    <row r="1003" spans="1:7" x14ac:dyDescent="0.25">
      <c r="A1003" t="s">
        <v>275</v>
      </c>
      <c r="B1003" t="s">
        <v>8</v>
      </c>
      <c r="C1003" t="s">
        <v>9</v>
      </c>
      <c r="D1003" t="s">
        <v>190</v>
      </c>
      <c r="E1003" t="s">
        <v>32</v>
      </c>
      <c r="F1003">
        <v>5</v>
      </c>
      <c r="G1003">
        <v>1</v>
      </c>
    </row>
    <row r="1004" spans="1:7" x14ac:dyDescent="0.25">
      <c r="A1004" t="s">
        <v>275</v>
      </c>
      <c r="B1004" t="s">
        <v>8</v>
      </c>
      <c r="C1004" t="s">
        <v>9</v>
      </c>
      <c r="D1004" t="s">
        <v>316</v>
      </c>
      <c r="E1004" t="s">
        <v>32</v>
      </c>
      <c r="F1004">
        <v>1</v>
      </c>
      <c r="G1004">
        <v>1</v>
      </c>
    </row>
    <row r="1005" spans="1:7" x14ac:dyDescent="0.25">
      <c r="A1005" t="s">
        <v>275</v>
      </c>
      <c r="B1005" t="s">
        <v>8</v>
      </c>
      <c r="C1005" t="s">
        <v>9</v>
      </c>
      <c r="D1005" t="s">
        <v>192</v>
      </c>
      <c r="E1005" t="s">
        <v>32</v>
      </c>
      <c r="F1005">
        <v>3</v>
      </c>
      <c r="G1005">
        <v>1</v>
      </c>
    </row>
    <row r="1006" spans="1:7" x14ac:dyDescent="0.25">
      <c r="A1006" t="s">
        <v>275</v>
      </c>
      <c r="B1006" t="s">
        <v>8</v>
      </c>
      <c r="C1006" t="s">
        <v>9</v>
      </c>
      <c r="D1006" t="s">
        <v>193</v>
      </c>
      <c r="E1006" t="s">
        <v>32</v>
      </c>
      <c r="F1006">
        <v>153</v>
      </c>
      <c r="G1006">
        <v>2</v>
      </c>
    </row>
    <row r="1007" spans="1:7" x14ac:dyDescent="0.25">
      <c r="A1007" t="s">
        <v>275</v>
      </c>
      <c r="B1007" t="s">
        <v>8</v>
      </c>
      <c r="C1007" t="s">
        <v>9</v>
      </c>
      <c r="D1007" t="s">
        <v>320</v>
      </c>
      <c r="E1007" t="s">
        <v>32</v>
      </c>
      <c r="F1007">
        <v>0.1</v>
      </c>
      <c r="G1007">
        <v>1</v>
      </c>
    </row>
    <row r="1008" spans="1:7" x14ac:dyDescent="0.25">
      <c r="A1008" t="s">
        <v>275</v>
      </c>
      <c r="B1008" t="s">
        <v>8</v>
      </c>
      <c r="C1008" t="s">
        <v>9</v>
      </c>
      <c r="D1008" t="s">
        <v>198</v>
      </c>
      <c r="E1008" t="s">
        <v>32</v>
      </c>
      <c r="F1008">
        <v>27</v>
      </c>
      <c r="G1008">
        <v>1</v>
      </c>
    </row>
    <row r="1009" spans="1:7" x14ac:dyDescent="0.25">
      <c r="A1009" t="s">
        <v>275</v>
      </c>
      <c r="B1009" t="s">
        <v>8</v>
      </c>
      <c r="C1009" t="s">
        <v>9</v>
      </c>
      <c r="D1009" t="s">
        <v>200</v>
      </c>
      <c r="E1009" t="s">
        <v>32</v>
      </c>
      <c r="F1009">
        <v>20</v>
      </c>
      <c r="G1009">
        <v>1</v>
      </c>
    </row>
    <row r="1010" spans="1:7" x14ac:dyDescent="0.25">
      <c r="A1010" t="s">
        <v>275</v>
      </c>
      <c r="B1010" t="s">
        <v>8</v>
      </c>
      <c r="C1010" t="s">
        <v>9</v>
      </c>
      <c r="D1010" t="s">
        <v>202</v>
      </c>
      <c r="E1010" t="s">
        <v>32</v>
      </c>
      <c r="F1010">
        <v>3</v>
      </c>
      <c r="G1010">
        <v>2</v>
      </c>
    </row>
    <row r="1011" spans="1:7" x14ac:dyDescent="0.25">
      <c r="A1011" t="s">
        <v>275</v>
      </c>
      <c r="B1011" t="s">
        <v>8</v>
      </c>
      <c r="C1011" t="s">
        <v>9</v>
      </c>
      <c r="D1011" t="s">
        <v>203</v>
      </c>
      <c r="E1011" t="s">
        <v>32</v>
      </c>
      <c r="F1011">
        <v>5</v>
      </c>
      <c r="G1011">
        <v>1</v>
      </c>
    </row>
    <row r="1012" spans="1:7" x14ac:dyDescent="0.25">
      <c r="A1012" t="s">
        <v>275</v>
      </c>
      <c r="B1012" t="s">
        <v>8</v>
      </c>
      <c r="C1012" t="s">
        <v>9</v>
      </c>
      <c r="D1012" t="s">
        <v>204</v>
      </c>
      <c r="E1012" t="s">
        <v>32</v>
      </c>
      <c r="F1012">
        <v>2917</v>
      </c>
      <c r="G1012">
        <v>3</v>
      </c>
    </row>
    <row r="1013" spans="1:7" x14ac:dyDescent="0.25">
      <c r="A1013" t="s">
        <v>275</v>
      </c>
      <c r="B1013" t="s">
        <v>8</v>
      </c>
      <c r="C1013" t="s">
        <v>9</v>
      </c>
      <c r="D1013" t="s">
        <v>205</v>
      </c>
      <c r="E1013" t="s">
        <v>32</v>
      </c>
      <c r="F1013">
        <v>2</v>
      </c>
      <c r="G1013">
        <v>1</v>
      </c>
    </row>
    <row r="1014" spans="1:7" x14ac:dyDescent="0.25">
      <c r="A1014" t="s">
        <v>275</v>
      </c>
      <c r="B1014" t="s">
        <v>8</v>
      </c>
      <c r="C1014" t="s">
        <v>9</v>
      </c>
      <c r="D1014" t="s">
        <v>207</v>
      </c>
      <c r="E1014" t="s">
        <v>32</v>
      </c>
      <c r="F1014">
        <v>324</v>
      </c>
      <c r="G1014">
        <v>2</v>
      </c>
    </row>
    <row r="1015" spans="1:7" x14ac:dyDescent="0.25">
      <c r="A1015" t="s">
        <v>275</v>
      </c>
      <c r="B1015" t="s">
        <v>8</v>
      </c>
      <c r="C1015" t="s">
        <v>9</v>
      </c>
      <c r="D1015" t="s">
        <v>209</v>
      </c>
      <c r="E1015" t="s">
        <v>32</v>
      </c>
      <c r="F1015">
        <v>630</v>
      </c>
      <c r="G1015">
        <v>3</v>
      </c>
    </row>
    <row r="1016" spans="1:7" x14ac:dyDescent="0.25">
      <c r="A1016" t="s">
        <v>275</v>
      </c>
      <c r="B1016" t="s">
        <v>8</v>
      </c>
      <c r="C1016" t="s">
        <v>9</v>
      </c>
      <c r="D1016" t="s">
        <v>210</v>
      </c>
      <c r="E1016" t="s">
        <v>32</v>
      </c>
      <c r="F1016">
        <v>441.5</v>
      </c>
      <c r="G1016">
        <v>1</v>
      </c>
    </row>
    <row r="1017" spans="1:7" x14ac:dyDescent="0.25">
      <c r="A1017" t="s">
        <v>275</v>
      </c>
      <c r="B1017" t="s">
        <v>8</v>
      </c>
      <c r="C1017" t="s">
        <v>9</v>
      </c>
      <c r="D1017" t="s">
        <v>322</v>
      </c>
      <c r="E1017" t="s">
        <v>32</v>
      </c>
      <c r="F1017">
        <v>2</v>
      </c>
      <c r="G1017">
        <v>1</v>
      </c>
    </row>
    <row r="1018" spans="1:7" x14ac:dyDescent="0.25">
      <c r="A1018" t="s">
        <v>275</v>
      </c>
      <c r="B1018" t="s">
        <v>8</v>
      </c>
      <c r="C1018" t="s">
        <v>9</v>
      </c>
      <c r="D1018" t="s">
        <v>211</v>
      </c>
      <c r="E1018" t="s">
        <v>32</v>
      </c>
      <c r="F1018">
        <v>8</v>
      </c>
      <c r="G1018">
        <v>1</v>
      </c>
    </row>
    <row r="1019" spans="1:7" x14ac:dyDescent="0.25">
      <c r="A1019" t="s">
        <v>275</v>
      </c>
      <c r="B1019" t="s">
        <v>8</v>
      </c>
      <c r="C1019" t="s">
        <v>9</v>
      </c>
      <c r="D1019" t="s">
        <v>212</v>
      </c>
      <c r="E1019" t="s">
        <v>32</v>
      </c>
      <c r="F1019">
        <v>1</v>
      </c>
      <c r="G1019">
        <v>1</v>
      </c>
    </row>
    <row r="1020" spans="1:7" x14ac:dyDescent="0.25">
      <c r="A1020" t="s">
        <v>275</v>
      </c>
      <c r="B1020" t="s">
        <v>8</v>
      </c>
      <c r="C1020" t="s">
        <v>9</v>
      </c>
      <c r="D1020" t="s">
        <v>213</v>
      </c>
      <c r="E1020" t="s">
        <v>32</v>
      </c>
      <c r="F1020">
        <v>32</v>
      </c>
      <c r="G1020">
        <v>1</v>
      </c>
    </row>
    <row r="1021" spans="1:7" x14ac:dyDescent="0.25">
      <c r="A1021" t="s">
        <v>275</v>
      </c>
      <c r="B1021" t="s">
        <v>8</v>
      </c>
      <c r="C1021" t="s">
        <v>9</v>
      </c>
      <c r="D1021" t="s">
        <v>214</v>
      </c>
      <c r="E1021" t="s">
        <v>32</v>
      </c>
      <c r="F1021">
        <v>41</v>
      </c>
      <c r="G1021">
        <v>3</v>
      </c>
    </row>
    <row r="1022" spans="1:7" x14ac:dyDescent="0.25">
      <c r="A1022" t="s">
        <v>275</v>
      </c>
      <c r="B1022" t="s">
        <v>8</v>
      </c>
      <c r="C1022" t="s">
        <v>9</v>
      </c>
      <c r="D1022" t="s">
        <v>219</v>
      </c>
      <c r="E1022" t="s">
        <v>32</v>
      </c>
      <c r="F1022">
        <v>5</v>
      </c>
      <c r="G1022">
        <v>2</v>
      </c>
    </row>
    <row r="1023" spans="1:7" x14ac:dyDescent="0.25">
      <c r="A1023" t="s">
        <v>275</v>
      </c>
      <c r="B1023" t="s">
        <v>8</v>
      </c>
      <c r="C1023" t="s">
        <v>9</v>
      </c>
      <c r="D1023" t="s">
        <v>220</v>
      </c>
      <c r="E1023" t="s">
        <v>32</v>
      </c>
      <c r="F1023">
        <v>23</v>
      </c>
      <c r="G1023">
        <v>2</v>
      </c>
    </row>
    <row r="1024" spans="1:7" x14ac:dyDescent="0.25">
      <c r="A1024" t="s">
        <v>275</v>
      </c>
      <c r="B1024" t="s">
        <v>8</v>
      </c>
      <c r="C1024" t="s">
        <v>9</v>
      </c>
      <c r="D1024" t="s">
        <v>224</v>
      </c>
      <c r="E1024" t="s">
        <v>32</v>
      </c>
      <c r="F1024">
        <v>33</v>
      </c>
      <c r="G1024">
        <v>1</v>
      </c>
    </row>
    <row r="1025" spans="1:7" x14ac:dyDescent="0.25">
      <c r="A1025" t="s">
        <v>275</v>
      </c>
      <c r="B1025" t="s">
        <v>8</v>
      </c>
      <c r="C1025" t="s">
        <v>9</v>
      </c>
      <c r="D1025" t="s">
        <v>226</v>
      </c>
      <c r="E1025" t="s">
        <v>32</v>
      </c>
      <c r="F1025">
        <v>2</v>
      </c>
      <c r="G1025">
        <v>1</v>
      </c>
    </row>
    <row r="1026" spans="1:7" x14ac:dyDescent="0.25">
      <c r="A1026" t="s">
        <v>275</v>
      </c>
      <c r="B1026" t="s">
        <v>8</v>
      </c>
      <c r="C1026" t="s">
        <v>9</v>
      </c>
      <c r="D1026" t="s">
        <v>227</v>
      </c>
      <c r="E1026" t="s">
        <v>32</v>
      </c>
      <c r="F1026">
        <v>2094</v>
      </c>
      <c r="G1026">
        <v>3</v>
      </c>
    </row>
    <row r="1027" spans="1:7" x14ac:dyDescent="0.25">
      <c r="A1027" t="s">
        <v>275</v>
      </c>
      <c r="B1027" t="s">
        <v>8</v>
      </c>
      <c r="C1027" t="s">
        <v>9</v>
      </c>
      <c r="D1027" t="s">
        <v>228</v>
      </c>
      <c r="E1027" t="s">
        <v>32</v>
      </c>
      <c r="F1027">
        <v>869</v>
      </c>
      <c r="G1027">
        <v>3</v>
      </c>
    </row>
    <row r="1028" spans="1:7" x14ac:dyDescent="0.25">
      <c r="A1028" t="s">
        <v>275</v>
      </c>
      <c r="B1028" t="s">
        <v>8</v>
      </c>
      <c r="C1028" t="s">
        <v>9</v>
      </c>
      <c r="D1028" t="s">
        <v>231</v>
      </c>
      <c r="E1028" t="s">
        <v>32</v>
      </c>
      <c r="F1028">
        <v>1</v>
      </c>
      <c r="G1028">
        <v>1</v>
      </c>
    </row>
    <row r="1029" spans="1:7" x14ac:dyDescent="0.25">
      <c r="A1029" t="s">
        <v>275</v>
      </c>
      <c r="B1029" t="s">
        <v>8</v>
      </c>
      <c r="C1029" t="s">
        <v>9</v>
      </c>
      <c r="D1029" t="s">
        <v>233</v>
      </c>
      <c r="E1029" t="s">
        <v>32</v>
      </c>
      <c r="F1029">
        <v>4</v>
      </c>
      <c r="G1029">
        <v>2</v>
      </c>
    </row>
    <row r="1030" spans="1:7" x14ac:dyDescent="0.25">
      <c r="A1030" t="s">
        <v>275</v>
      </c>
      <c r="B1030" t="s">
        <v>8</v>
      </c>
      <c r="C1030" t="s">
        <v>9</v>
      </c>
      <c r="D1030" t="s">
        <v>237</v>
      </c>
      <c r="E1030" t="s">
        <v>32</v>
      </c>
      <c r="F1030">
        <v>272</v>
      </c>
      <c r="G1030">
        <v>1</v>
      </c>
    </row>
    <row r="1031" spans="1:7" x14ac:dyDescent="0.25">
      <c r="A1031" t="s">
        <v>275</v>
      </c>
      <c r="B1031" t="s">
        <v>8</v>
      </c>
      <c r="C1031" t="s">
        <v>9</v>
      </c>
      <c r="D1031" t="s">
        <v>238</v>
      </c>
      <c r="E1031" t="s">
        <v>32</v>
      </c>
      <c r="F1031">
        <v>12</v>
      </c>
      <c r="G1031">
        <v>2</v>
      </c>
    </row>
    <row r="1032" spans="1:7" x14ac:dyDescent="0.25">
      <c r="A1032" t="s">
        <v>275</v>
      </c>
      <c r="B1032" t="s">
        <v>8</v>
      </c>
      <c r="C1032" t="s">
        <v>9</v>
      </c>
      <c r="D1032" t="s">
        <v>240</v>
      </c>
      <c r="E1032" t="s">
        <v>32</v>
      </c>
      <c r="F1032">
        <v>0.3</v>
      </c>
      <c r="G1032">
        <v>1</v>
      </c>
    </row>
    <row r="1033" spans="1:7" x14ac:dyDescent="0.25">
      <c r="A1033" t="s">
        <v>275</v>
      </c>
      <c r="B1033" t="s">
        <v>8</v>
      </c>
      <c r="C1033" t="s">
        <v>9</v>
      </c>
      <c r="D1033" t="s">
        <v>244</v>
      </c>
      <c r="E1033" t="s">
        <v>32</v>
      </c>
      <c r="F1033">
        <v>4</v>
      </c>
      <c r="G1033">
        <v>1</v>
      </c>
    </row>
    <row r="1034" spans="1:7" x14ac:dyDescent="0.25">
      <c r="A1034" t="s">
        <v>275</v>
      </c>
      <c r="B1034" t="s">
        <v>8</v>
      </c>
      <c r="C1034" t="s">
        <v>9</v>
      </c>
      <c r="D1034" t="s">
        <v>246</v>
      </c>
      <c r="E1034" t="s">
        <v>32</v>
      </c>
      <c r="F1034">
        <v>6</v>
      </c>
      <c r="G1034">
        <v>1</v>
      </c>
    </row>
    <row r="1035" spans="1:7" x14ac:dyDescent="0.25">
      <c r="A1035" t="s">
        <v>275</v>
      </c>
      <c r="B1035" t="s">
        <v>8</v>
      </c>
      <c r="C1035" t="s">
        <v>9</v>
      </c>
      <c r="D1035" t="s">
        <v>247</v>
      </c>
      <c r="E1035" t="s">
        <v>32</v>
      </c>
      <c r="F1035">
        <v>1</v>
      </c>
      <c r="G1035">
        <v>1</v>
      </c>
    </row>
    <row r="1036" spans="1:7" x14ac:dyDescent="0.25">
      <c r="A1036" t="s">
        <v>275</v>
      </c>
      <c r="B1036" t="s">
        <v>8</v>
      </c>
      <c r="C1036" t="s">
        <v>9</v>
      </c>
      <c r="D1036" t="s">
        <v>330</v>
      </c>
      <c r="E1036" t="s">
        <v>32</v>
      </c>
      <c r="F1036">
        <v>0.4</v>
      </c>
      <c r="G1036">
        <v>1</v>
      </c>
    </row>
    <row r="1037" spans="1:7" x14ac:dyDescent="0.25">
      <c r="A1037" t="s">
        <v>275</v>
      </c>
      <c r="B1037" t="s">
        <v>8</v>
      </c>
      <c r="C1037" t="s">
        <v>9</v>
      </c>
      <c r="D1037" t="s">
        <v>249</v>
      </c>
      <c r="E1037" t="s">
        <v>32</v>
      </c>
      <c r="F1037">
        <v>29</v>
      </c>
      <c r="G1037">
        <v>1</v>
      </c>
    </row>
    <row r="1038" spans="1:7" x14ac:dyDescent="0.25">
      <c r="A1038" t="s">
        <v>275</v>
      </c>
      <c r="B1038" t="s">
        <v>8</v>
      </c>
      <c r="C1038" t="s">
        <v>9</v>
      </c>
      <c r="D1038" t="s">
        <v>250</v>
      </c>
      <c r="E1038" t="s">
        <v>32</v>
      </c>
      <c r="F1038">
        <v>11</v>
      </c>
      <c r="G1038">
        <v>2</v>
      </c>
    </row>
    <row r="1039" spans="1:7" x14ac:dyDescent="0.25">
      <c r="A1039" t="s">
        <v>275</v>
      </c>
      <c r="B1039" t="s">
        <v>8</v>
      </c>
      <c r="C1039" t="s">
        <v>9</v>
      </c>
      <c r="D1039" t="s">
        <v>251</v>
      </c>
      <c r="E1039" t="s">
        <v>32</v>
      </c>
      <c r="F1039">
        <v>21</v>
      </c>
      <c r="G1039">
        <v>1</v>
      </c>
    </row>
    <row r="1040" spans="1:7" x14ac:dyDescent="0.25">
      <c r="A1040" t="s">
        <v>275</v>
      </c>
      <c r="B1040" t="s">
        <v>8</v>
      </c>
      <c r="C1040" t="s">
        <v>9</v>
      </c>
      <c r="D1040" t="s">
        <v>332</v>
      </c>
      <c r="E1040" t="s">
        <v>32</v>
      </c>
      <c r="F1040">
        <v>5</v>
      </c>
      <c r="G1040">
        <v>1</v>
      </c>
    </row>
    <row r="1041" spans="1:7" x14ac:dyDescent="0.25">
      <c r="A1041" t="s">
        <v>275</v>
      </c>
      <c r="B1041" t="s">
        <v>8</v>
      </c>
      <c r="C1041" t="s">
        <v>9</v>
      </c>
      <c r="D1041" t="s">
        <v>256</v>
      </c>
      <c r="E1041" t="s">
        <v>32</v>
      </c>
      <c r="F1041">
        <v>60</v>
      </c>
      <c r="G1041">
        <v>2</v>
      </c>
    </row>
    <row r="1042" spans="1:7" x14ac:dyDescent="0.25">
      <c r="A1042" t="s">
        <v>275</v>
      </c>
      <c r="B1042" t="s">
        <v>8</v>
      </c>
      <c r="C1042" t="s">
        <v>9</v>
      </c>
      <c r="D1042" t="s">
        <v>258</v>
      </c>
      <c r="E1042" t="s">
        <v>32</v>
      </c>
      <c r="F1042">
        <v>1796</v>
      </c>
      <c r="G1042">
        <v>2</v>
      </c>
    </row>
    <row r="1043" spans="1:7" x14ac:dyDescent="0.25">
      <c r="A1043" t="s">
        <v>275</v>
      </c>
      <c r="B1043" t="s">
        <v>8</v>
      </c>
      <c r="C1043" t="s">
        <v>9</v>
      </c>
      <c r="D1043" t="s">
        <v>260</v>
      </c>
      <c r="E1043" t="s">
        <v>32</v>
      </c>
      <c r="F1043">
        <v>180.6</v>
      </c>
      <c r="G1043">
        <v>2</v>
      </c>
    </row>
    <row r="1044" spans="1:7" x14ac:dyDescent="0.25">
      <c r="A1044" t="s">
        <v>275</v>
      </c>
      <c r="B1044" t="s">
        <v>8</v>
      </c>
      <c r="C1044" t="s">
        <v>9</v>
      </c>
      <c r="D1044" t="s">
        <v>262</v>
      </c>
      <c r="E1044" t="s">
        <v>32</v>
      </c>
      <c r="F1044">
        <v>108</v>
      </c>
      <c r="G1044">
        <v>2</v>
      </c>
    </row>
    <row r="1045" spans="1:7" x14ac:dyDescent="0.25">
      <c r="A1045" t="s">
        <v>275</v>
      </c>
      <c r="B1045" t="s">
        <v>8</v>
      </c>
      <c r="C1045" t="s">
        <v>9</v>
      </c>
      <c r="D1045" t="s">
        <v>269</v>
      </c>
      <c r="E1045" t="s">
        <v>32</v>
      </c>
      <c r="F1045">
        <v>0.9</v>
      </c>
      <c r="G1045">
        <v>1</v>
      </c>
    </row>
    <row r="1046" spans="1:7" x14ac:dyDescent="0.25">
      <c r="A1046" t="s">
        <v>275</v>
      </c>
      <c r="B1046" t="s">
        <v>8</v>
      </c>
      <c r="C1046" t="s">
        <v>9</v>
      </c>
      <c r="D1046" t="s">
        <v>336</v>
      </c>
      <c r="E1046" t="s">
        <v>32</v>
      </c>
      <c r="F1046">
        <v>0.1</v>
      </c>
      <c r="G1046">
        <v>1</v>
      </c>
    </row>
    <row r="1047" spans="1:7" x14ac:dyDescent="0.25">
      <c r="A1047" t="s">
        <v>337</v>
      </c>
      <c r="B1047" t="s">
        <v>8</v>
      </c>
      <c r="C1047" t="s">
        <v>9</v>
      </c>
      <c r="D1047" t="s">
        <v>210</v>
      </c>
      <c r="E1047" t="s">
        <v>32</v>
      </c>
      <c r="F1047">
        <v>211</v>
      </c>
      <c r="G1047">
        <v>1</v>
      </c>
    </row>
    <row r="1048" spans="1:7" x14ac:dyDescent="0.25">
      <c r="A1048" t="s">
        <v>337</v>
      </c>
      <c r="B1048" t="s">
        <v>8</v>
      </c>
      <c r="C1048" t="s">
        <v>9</v>
      </c>
      <c r="D1048" t="s">
        <v>260</v>
      </c>
      <c r="E1048" t="s">
        <v>32</v>
      </c>
      <c r="F1048">
        <v>8</v>
      </c>
      <c r="G1048">
        <v>1</v>
      </c>
    </row>
    <row r="1049" spans="1:7" x14ac:dyDescent="0.25">
      <c r="A1049" t="s">
        <v>380</v>
      </c>
      <c r="B1049" t="s">
        <v>8</v>
      </c>
      <c r="C1049" t="s">
        <v>9</v>
      </c>
      <c r="D1049" t="s">
        <v>14</v>
      </c>
      <c r="E1049" t="s">
        <v>32</v>
      </c>
      <c r="F1049">
        <v>1.4</v>
      </c>
      <c r="G1049">
        <v>1</v>
      </c>
    </row>
    <row r="1050" spans="1:7" x14ac:dyDescent="0.25">
      <c r="A1050" t="s">
        <v>380</v>
      </c>
      <c r="B1050" t="s">
        <v>8</v>
      </c>
      <c r="C1050" t="s">
        <v>9</v>
      </c>
      <c r="D1050" t="s">
        <v>23</v>
      </c>
      <c r="E1050" t="s">
        <v>32</v>
      </c>
      <c r="F1050">
        <v>6</v>
      </c>
      <c r="G1050">
        <v>1</v>
      </c>
    </row>
    <row r="1051" spans="1:7" x14ac:dyDescent="0.25">
      <c r="A1051" t="s">
        <v>380</v>
      </c>
      <c r="B1051" t="s">
        <v>8</v>
      </c>
      <c r="C1051" t="s">
        <v>9</v>
      </c>
      <c r="D1051" t="s">
        <v>278</v>
      </c>
      <c r="E1051" t="s">
        <v>32</v>
      </c>
      <c r="F1051">
        <v>1</v>
      </c>
      <c r="G1051">
        <v>1</v>
      </c>
    </row>
    <row r="1052" spans="1:7" x14ac:dyDescent="0.25">
      <c r="A1052" t="s">
        <v>380</v>
      </c>
      <c r="B1052" t="s">
        <v>8</v>
      </c>
      <c r="C1052" t="s">
        <v>9</v>
      </c>
      <c r="D1052" t="s">
        <v>29</v>
      </c>
      <c r="E1052" t="s">
        <v>32</v>
      </c>
      <c r="F1052">
        <v>1</v>
      </c>
      <c r="G1052">
        <v>1</v>
      </c>
    </row>
    <row r="1053" spans="1:7" x14ac:dyDescent="0.25">
      <c r="A1053" t="s">
        <v>380</v>
      </c>
      <c r="B1053" t="s">
        <v>8</v>
      </c>
      <c r="C1053" t="s">
        <v>9</v>
      </c>
      <c r="D1053" t="s">
        <v>30</v>
      </c>
      <c r="E1053" t="s">
        <v>32</v>
      </c>
      <c r="F1053">
        <v>16</v>
      </c>
      <c r="G1053">
        <v>1</v>
      </c>
    </row>
    <row r="1054" spans="1:7" x14ac:dyDescent="0.25">
      <c r="A1054" t="s">
        <v>380</v>
      </c>
      <c r="B1054" t="s">
        <v>8</v>
      </c>
      <c r="C1054" t="s">
        <v>9</v>
      </c>
      <c r="D1054" t="s">
        <v>35</v>
      </c>
      <c r="E1054" t="s">
        <v>32</v>
      </c>
      <c r="F1054">
        <v>7</v>
      </c>
      <c r="G1054">
        <v>1</v>
      </c>
    </row>
    <row r="1055" spans="1:7" x14ac:dyDescent="0.25">
      <c r="A1055" t="s">
        <v>380</v>
      </c>
      <c r="B1055" t="s">
        <v>8</v>
      </c>
      <c r="C1055" t="s">
        <v>9</v>
      </c>
      <c r="D1055" t="s">
        <v>43</v>
      </c>
      <c r="E1055" t="s">
        <v>32</v>
      </c>
      <c r="F1055">
        <v>137</v>
      </c>
      <c r="G1055">
        <v>1</v>
      </c>
    </row>
    <row r="1056" spans="1:7" x14ac:dyDescent="0.25">
      <c r="A1056" t="s">
        <v>380</v>
      </c>
      <c r="B1056" t="s">
        <v>8</v>
      </c>
      <c r="C1056" t="s">
        <v>9</v>
      </c>
      <c r="D1056" t="s">
        <v>44</v>
      </c>
      <c r="E1056" t="s">
        <v>32</v>
      </c>
      <c r="F1056">
        <v>1</v>
      </c>
      <c r="G1056">
        <v>1</v>
      </c>
    </row>
    <row r="1057" spans="1:7" x14ac:dyDescent="0.25">
      <c r="A1057" t="s">
        <v>380</v>
      </c>
      <c r="B1057" t="s">
        <v>8</v>
      </c>
      <c r="C1057" t="s">
        <v>9</v>
      </c>
      <c r="D1057" t="s">
        <v>48</v>
      </c>
      <c r="E1057" t="s">
        <v>32</v>
      </c>
      <c r="F1057">
        <v>5</v>
      </c>
      <c r="G1057">
        <v>1</v>
      </c>
    </row>
    <row r="1058" spans="1:7" x14ac:dyDescent="0.25">
      <c r="A1058" t="s">
        <v>380</v>
      </c>
      <c r="B1058" t="s">
        <v>8</v>
      </c>
      <c r="C1058" t="s">
        <v>9</v>
      </c>
      <c r="D1058" t="s">
        <v>52</v>
      </c>
      <c r="E1058" t="s">
        <v>32</v>
      </c>
      <c r="F1058">
        <v>2</v>
      </c>
      <c r="G1058">
        <v>1</v>
      </c>
    </row>
    <row r="1059" spans="1:7" x14ac:dyDescent="0.25">
      <c r="A1059" t="s">
        <v>380</v>
      </c>
      <c r="B1059" t="s">
        <v>8</v>
      </c>
      <c r="C1059" t="s">
        <v>9</v>
      </c>
      <c r="D1059" t="s">
        <v>54</v>
      </c>
      <c r="E1059" t="s">
        <v>32</v>
      </c>
      <c r="F1059">
        <v>20</v>
      </c>
      <c r="G1059">
        <v>1</v>
      </c>
    </row>
    <row r="1060" spans="1:7" x14ac:dyDescent="0.25">
      <c r="A1060" t="s">
        <v>380</v>
      </c>
      <c r="B1060" t="s">
        <v>8</v>
      </c>
      <c r="C1060" t="s">
        <v>9</v>
      </c>
      <c r="D1060" t="s">
        <v>388</v>
      </c>
      <c r="E1060" t="s">
        <v>32</v>
      </c>
      <c r="F1060">
        <v>5</v>
      </c>
      <c r="G1060">
        <v>1</v>
      </c>
    </row>
    <row r="1061" spans="1:7" x14ac:dyDescent="0.25">
      <c r="A1061" t="s">
        <v>380</v>
      </c>
      <c r="B1061" t="s">
        <v>8</v>
      </c>
      <c r="C1061" t="s">
        <v>9</v>
      </c>
      <c r="D1061" t="s">
        <v>58</v>
      </c>
      <c r="E1061" t="s">
        <v>32</v>
      </c>
      <c r="F1061">
        <v>8</v>
      </c>
      <c r="G1061">
        <v>1</v>
      </c>
    </row>
    <row r="1062" spans="1:7" x14ac:dyDescent="0.25">
      <c r="A1062" t="s">
        <v>380</v>
      </c>
      <c r="B1062" t="s">
        <v>8</v>
      </c>
      <c r="C1062" t="s">
        <v>9</v>
      </c>
      <c r="D1062" t="s">
        <v>345</v>
      </c>
      <c r="E1062" t="s">
        <v>32</v>
      </c>
      <c r="F1062">
        <v>0.2</v>
      </c>
      <c r="G1062">
        <v>1</v>
      </c>
    </row>
    <row r="1063" spans="1:7" x14ac:dyDescent="0.25">
      <c r="A1063" t="s">
        <v>380</v>
      </c>
      <c r="B1063" t="s">
        <v>8</v>
      </c>
      <c r="C1063" t="s">
        <v>9</v>
      </c>
      <c r="D1063" t="s">
        <v>61</v>
      </c>
      <c r="E1063" t="s">
        <v>32</v>
      </c>
      <c r="F1063">
        <v>2</v>
      </c>
      <c r="G1063">
        <v>1</v>
      </c>
    </row>
    <row r="1064" spans="1:7" x14ac:dyDescent="0.25">
      <c r="A1064" t="s">
        <v>380</v>
      </c>
      <c r="B1064" t="s">
        <v>8</v>
      </c>
      <c r="C1064" t="s">
        <v>9</v>
      </c>
      <c r="D1064" t="s">
        <v>346</v>
      </c>
      <c r="E1064" t="s">
        <v>32</v>
      </c>
      <c r="F1064">
        <v>16</v>
      </c>
      <c r="G1064">
        <v>1</v>
      </c>
    </row>
    <row r="1065" spans="1:7" x14ac:dyDescent="0.25">
      <c r="A1065" t="s">
        <v>380</v>
      </c>
      <c r="B1065" t="s">
        <v>8</v>
      </c>
      <c r="C1065" t="s">
        <v>9</v>
      </c>
      <c r="D1065" t="s">
        <v>288</v>
      </c>
      <c r="E1065" t="s">
        <v>32</v>
      </c>
      <c r="F1065">
        <v>1</v>
      </c>
      <c r="G1065">
        <v>1</v>
      </c>
    </row>
    <row r="1066" spans="1:7" x14ac:dyDescent="0.25">
      <c r="A1066" t="s">
        <v>380</v>
      </c>
      <c r="B1066" t="s">
        <v>8</v>
      </c>
      <c r="C1066" t="s">
        <v>9</v>
      </c>
      <c r="D1066" t="s">
        <v>65</v>
      </c>
      <c r="E1066" t="s">
        <v>32</v>
      </c>
      <c r="F1066">
        <v>0.1</v>
      </c>
      <c r="G1066">
        <v>1</v>
      </c>
    </row>
    <row r="1067" spans="1:7" x14ac:dyDescent="0.25">
      <c r="A1067" t="s">
        <v>380</v>
      </c>
      <c r="B1067" t="s">
        <v>8</v>
      </c>
      <c r="C1067" t="s">
        <v>9</v>
      </c>
      <c r="D1067" t="s">
        <v>66</v>
      </c>
      <c r="E1067" t="s">
        <v>32</v>
      </c>
      <c r="F1067">
        <v>8</v>
      </c>
      <c r="G1067">
        <v>1</v>
      </c>
    </row>
    <row r="1068" spans="1:7" x14ac:dyDescent="0.25">
      <c r="A1068" t="s">
        <v>380</v>
      </c>
      <c r="B1068" t="s">
        <v>8</v>
      </c>
      <c r="C1068" t="s">
        <v>9</v>
      </c>
      <c r="D1068" t="s">
        <v>68</v>
      </c>
      <c r="E1068" t="s">
        <v>32</v>
      </c>
      <c r="F1068">
        <v>0.1</v>
      </c>
      <c r="G1068">
        <v>1</v>
      </c>
    </row>
    <row r="1069" spans="1:7" x14ac:dyDescent="0.25">
      <c r="A1069" t="s">
        <v>380</v>
      </c>
      <c r="B1069" t="s">
        <v>8</v>
      </c>
      <c r="C1069" t="s">
        <v>9</v>
      </c>
      <c r="D1069" t="s">
        <v>80</v>
      </c>
      <c r="E1069" t="s">
        <v>32</v>
      </c>
      <c r="F1069">
        <v>5</v>
      </c>
      <c r="G1069">
        <v>1</v>
      </c>
    </row>
    <row r="1070" spans="1:7" x14ac:dyDescent="0.25">
      <c r="A1070" t="s">
        <v>380</v>
      </c>
      <c r="B1070" t="s">
        <v>8</v>
      </c>
      <c r="C1070" t="s">
        <v>9</v>
      </c>
      <c r="D1070" t="s">
        <v>83</v>
      </c>
      <c r="E1070" t="s">
        <v>32</v>
      </c>
      <c r="F1070">
        <v>1</v>
      </c>
      <c r="G1070">
        <v>1</v>
      </c>
    </row>
    <row r="1071" spans="1:7" x14ac:dyDescent="0.25">
      <c r="A1071" t="s">
        <v>380</v>
      </c>
      <c r="B1071" t="s">
        <v>8</v>
      </c>
      <c r="C1071" t="s">
        <v>9</v>
      </c>
      <c r="D1071" t="s">
        <v>84</v>
      </c>
      <c r="E1071" t="s">
        <v>32</v>
      </c>
      <c r="F1071">
        <v>6</v>
      </c>
      <c r="G1071">
        <v>1</v>
      </c>
    </row>
    <row r="1072" spans="1:7" x14ac:dyDescent="0.25">
      <c r="A1072" t="s">
        <v>380</v>
      </c>
      <c r="B1072" t="s">
        <v>8</v>
      </c>
      <c r="C1072" t="s">
        <v>9</v>
      </c>
      <c r="D1072" t="s">
        <v>389</v>
      </c>
      <c r="E1072" t="s">
        <v>32</v>
      </c>
      <c r="F1072">
        <v>2</v>
      </c>
      <c r="G1072">
        <v>1</v>
      </c>
    </row>
    <row r="1073" spans="1:7" x14ac:dyDescent="0.25">
      <c r="A1073" t="s">
        <v>380</v>
      </c>
      <c r="B1073" t="s">
        <v>8</v>
      </c>
      <c r="C1073" t="s">
        <v>9</v>
      </c>
      <c r="D1073" t="s">
        <v>88</v>
      </c>
      <c r="E1073" t="s">
        <v>32</v>
      </c>
      <c r="F1073">
        <v>107</v>
      </c>
      <c r="G1073">
        <v>1</v>
      </c>
    </row>
    <row r="1074" spans="1:7" x14ac:dyDescent="0.25">
      <c r="A1074" t="s">
        <v>380</v>
      </c>
      <c r="B1074" t="s">
        <v>8</v>
      </c>
      <c r="C1074" t="s">
        <v>9</v>
      </c>
      <c r="D1074" t="s">
        <v>89</v>
      </c>
      <c r="E1074" t="s">
        <v>32</v>
      </c>
      <c r="F1074">
        <v>50</v>
      </c>
      <c r="G1074">
        <v>1</v>
      </c>
    </row>
    <row r="1075" spans="1:7" x14ac:dyDescent="0.25">
      <c r="A1075" t="s">
        <v>380</v>
      </c>
      <c r="B1075" t="s">
        <v>8</v>
      </c>
      <c r="C1075" t="s">
        <v>9</v>
      </c>
      <c r="D1075" t="s">
        <v>98</v>
      </c>
      <c r="E1075" t="s">
        <v>32</v>
      </c>
      <c r="F1075">
        <v>1</v>
      </c>
      <c r="G1075">
        <v>1</v>
      </c>
    </row>
    <row r="1076" spans="1:7" x14ac:dyDescent="0.25">
      <c r="A1076" t="s">
        <v>380</v>
      </c>
      <c r="B1076" t="s">
        <v>8</v>
      </c>
      <c r="C1076" t="s">
        <v>9</v>
      </c>
      <c r="D1076" t="s">
        <v>108</v>
      </c>
      <c r="E1076" t="s">
        <v>32</v>
      </c>
      <c r="F1076">
        <v>73</v>
      </c>
      <c r="G1076">
        <v>1</v>
      </c>
    </row>
    <row r="1077" spans="1:7" x14ac:dyDescent="0.25">
      <c r="A1077" t="s">
        <v>380</v>
      </c>
      <c r="B1077" t="s">
        <v>8</v>
      </c>
      <c r="C1077" t="s">
        <v>9</v>
      </c>
      <c r="D1077" t="s">
        <v>109</v>
      </c>
      <c r="E1077" t="s">
        <v>32</v>
      </c>
      <c r="F1077">
        <v>38</v>
      </c>
      <c r="G1077">
        <v>1</v>
      </c>
    </row>
    <row r="1078" spans="1:7" x14ac:dyDescent="0.25">
      <c r="A1078" t="s">
        <v>380</v>
      </c>
      <c r="B1078" t="s">
        <v>8</v>
      </c>
      <c r="C1078" t="s">
        <v>9</v>
      </c>
      <c r="D1078" t="s">
        <v>123</v>
      </c>
      <c r="E1078" t="s">
        <v>32</v>
      </c>
      <c r="F1078">
        <v>5</v>
      </c>
      <c r="G1078">
        <v>1</v>
      </c>
    </row>
    <row r="1079" spans="1:7" x14ac:dyDescent="0.25">
      <c r="A1079" t="s">
        <v>380</v>
      </c>
      <c r="B1079" t="s">
        <v>8</v>
      </c>
      <c r="C1079" t="s">
        <v>9</v>
      </c>
      <c r="D1079" t="s">
        <v>124</v>
      </c>
      <c r="E1079" t="s">
        <v>32</v>
      </c>
      <c r="F1079">
        <v>30</v>
      </c>
      <c r="G1079">
        <v>1</v>
      </c>
    </row>
    <row r="1080" spans="1:7" x14ac:dyDescent="0.25">
      <c r="A1080" t="s">
        <v>380</v>
      </c>
      <c r="B1080" t="s">
        <v>8</v>
      </c>
      <c r="C1080" t="s">
        <v>9</v>
      </c>
      <c r="D1080" t="s">
        <v>130</v>
      </c>
      <c r="E1080" t="s">
        <v>32</v>
      </c>
      <c r="F1080">
        <v>162</v>
      </c>
      <c r="G1080">
        <v>1</v>
      </c>
    </row>
    <row r="1081" spans="1:7" x14ac:dyDescent="0.25">
      <c r="A1081" t="s">
        <v>380</v>
      </c>
      <c r="B1081" t="s">
        <v>8</v>
      </c>
      <c r="C1081" t="s">
        <v>9</v>
      </c>
      <c r="D1081" t="s">
        <v>132</v>
      </c>
      <c r="E1081" t="s">
        <v>32</v>
      </c>
      <c r="F1081">
        <v>79</v>
      </c>
      <c r="G1081">
        <v>1</v>
      </c>
    </row>
    <row r="1082" spans="1:7" x14ac:dyDescent="0.25">
      <c r="A1082" t="s">
        <v>380</v>
      </c>
      <c r="B1082" t="s">
        <v>8</v>
      </c>
      <c r="C1082" t="s">
        <v>9</v>
      </c>
      <c r="D1082" t="s">
        <v>136</v>
      </c>
      <c r="E1082" t="s">
        <v>32</v>
      </c>
      <c r="F1082">
        <v>0.8</v>
      </c>
      <c r="G1082">
        <v>1</v>
      </c>
    </row>
    <row r="1083" spans="1:7" x14ac:dyDescent="0.25">
      <c r="A1083" t="s">
        <v>380</v>
      </c>
      <c r="B1083" t="s">
        <v>8</v>
      </c>
      <c r="C1083" t="s">
        <v>9</v>
      </c>
      <c r="D1083" t="s">
        <v>137</v>
      </c>
      <c r="E1083" t="s">
        <v>32</v>
      </c>
      <c r="F1083">
        <v>3</v>
      </c>
      <c r="G1083">
        <v>1</v>
      </c>
    </row>
    <row r="1084" spans="1:7" x14ac:dyDescent="0.25">
      <c r="A1084" t="s">
        <v>380</v>
      </c>
      <c r="B1084" t="s">
        <v>8</v>
      </c>
      <c r="C1084" t="s">
        <v>9</v>
      </c>
      <c r="D1084" t="s">
        <v>140</v>
      </c>
      <c r="E1084" t="s">
        <v>32</v>
      </c>
      <c r="F1084">
        <v>2</v>
      </c>
      <c r="G1084">
        <v>1</v>
      </c>
    </row>
    <row r="1085" spans="1:7" x14ac:dyDescent="0.25">
      <c r="A1085" t="s">
        <v>380</v>
      </c>
      <c r="B1085" t="s">
        <v>8</v>
      </c>
      <c r="C1085" t="s">
        <v>9</v>
      </c>
      <c r="D1085" t="s">
        <v>142</v>
      </c>
      <c r="E1085" t="s">
        <v>32</v>
      </c>
      <c r="F1085">
        <v>22</v>
      </c>
      <c r="G1085">
        <v>1</v>
      </c>
    </row>
    <row r="1086" spans="1:7" x14ac:dyDescent="0.25">
      <c r="A1086" t="s">
        <v>380</v>
      </c>
      <c r="B1086" t="s">
        <v>8</v>
      </c>
      <c r="C1086" t="s">
        <v>9</v>
      </c>
      <c r="D1086" t="s">
        <v>146</v>
      </c>
      <c r="E1086" t="s">
        <v>32</v>
      </c>
      <c r="F1086">
        <v>26</v>
      </c>
      <c r="G1086">
        <v>1</v>
      </c>
    </row>
    <row r="1087" spans="1:7" x14ac:dyDescent="0.25">
      <c r="A1087" t="s">
        <v>380</v>
      </c>
      <c r="B1087" t="s">
        <v>8</v>
      </c>
      <c r="C1087" t="s">
        <v>9</v>
      </c>
      <c r="D1087" t="s">
        <v>157</v>
      </c>
      <c r="E1087" t="s">
        <v>32</v>
      </c>
      <c r="F1087">
        <v>25</v>
      </c>
      <c r="G1087">
        <v>1</v>
      </c>
    </row>
    <row r="1088" spans="1:7" x14ac:dyDescent="0.25">
      <c r="A1088" t="s">
        <v>380</v>
      </c>
      <c r="B1088" t="s">
        <v>8</v>
      </c>
      <c r="C1088" t="s">
        <v>9</v>
      </c>
      <c r="D1088" t="s">
        <v>164</v>
      </c>
      <c r="E1088" t="s">
        <v>32</v>
      </c>
      <c r="F1088">
        <v>2</v>
      </c>
      <c r="G1088">
        <v>1</v>
      </c>
    </row>
    <row r="1089" spans="1:7" x14ac:dyDescent="0.25">
      <c r="A1089" t="s">
        <v>380</v>
      </c>
      <c r="B1089" t="s">
        <v>8</v>
      </c>
      <c r="C1089" t="s">
        <v>9</v>
      </c>
      <c r="D1089" t="s">
        <v>308</v>
      </c>
      <c r="E1089" t="s">
        <v>32</v>
      </c>
      <c r="F1089">
        <v>5</v>
      </c>
      <c r="G1089">
        <v>1</v>
      </c>
    </row>
    <row r="1090" spans="1:7" x14ac:dyDescent="0.25">
      <c r="A1090" t="s">
        <v>380</v>
      </c>
      <c r="B1090" t="s">
        <v>8</v>
      </c>
      <c r="C1090" t="s">
        <v>9</v>
      </c>
      <c r="D1090" t="s">
        <v>169</v>
      </c>
      <c r="E1090" t="s">
        <v>32</v>
      </c>
      <c r="F1090">
        <v>55</v>
      </c>
      <c r="G1090">
        <v>1</v>
      </c>
    </row>
    <row r="1091" spans="1:7" x14ac:dyDescent="0.25">
      <c r="A1091" t="s">
        <v>380</v>
      </c>
      <c r="B1091" t="s">
        <v>8</v>
      </c>
      <c r="C1091" t="s">
        <v>9</v>
      </c>
      <c r="D1091" t="s">
        <v>406</v>
      </c>
      <c r="E1091" t="s">
        <v>32</v>
      </c>
      <c r="F1091">
        <v>1</v>
      </c>
      <c r="G1091">
        <v>1</v>
      </c>
    </row>
    <row r="1092" spans="1:7" x14ac:dyDescent="0.25">
      <c r="A1092" t="s">
        <v>380</v>
      </c>
      <c r="B1092" t="s">
        <v>8</v>
      </c>
      <c r="C1092" t="s">
        <v>9</v>
      </c>
      <c r="D1092" t="s">
        <v>170</v>
      </c>
      <c r="E1092" t="s">
        <v>32</v>
      </c>
      <c r="F1092">
        <v>1</v>
      </c>
      <c r="G1092">
        <v>1</v>
      </c>
    </row>
    <row r="1093" spans="1:7" x14ac:dyDescent="0.25">
      <c r="A1093" t="s">
        <v>380</v>
      </c>
      <c r="B1093" t="s">
        <v>8</v>
      </c>
      <c r="C1093" t="s">
        <v>9</v>
      </c>
      <c r="D1093" t="s">
        <v>361</v>
      </c>
      <c r="E1093" t="s">
        <v>32</v>
      </c>
      <c r="F1093">
        <v>10</v>
      </c>
      <c r="G1093">
        <v>1</v>
      </c>
    </row>
    <row r="1094" spans="1:7" x14ac:dyDescent="0.25">
      <c r="A1094" t="s">
        <v>380</v>
      </c>
      <c r="B1094" t="s">
        <v>8</v>
      </c>
      <c r="C1094" t="s">
        <v>9</v>
      </c>
      <c r="D1094" t="s">
        <v>362</v>
      </c>
      <c r="E1094" t="s">
        <v>32</v>
      </c>
      <c r="F1094">
        <v>3</v>
      </c>
      <c r="G1094">
        <v>1</v>
      </c>
    </row>
    <row r="1095" spans="1:7" x14ac:dyDescent="0.25">
      <c r="A1095" t="s">
        <v>380</v>
      </c>
      <c r="B1095" t="s">
        <v>8</v>
      </c>
      <c r="C1095" t="s">
        <v>9</v>
      </c>
      <c r="D1095" t="s">
        <v>180</v>
      </c>
      <c r="E1095" t="s">
        <v>32</v>
      </c>
      <c r="F1095">
        <v>10</v>
      </c>
      <c r="G1095">
        <v>1</v>
      </c>
    </row>
    <row r="1096" spans="1:7" x14ac:dyDescent="0.25">
      <c r="A1096" t="s">
        <v>380</v>
      </c>
      <c r="B1096" t="s">
        <v>8</v>
      </c>
      <c r="C1096" t="s">
        <v>9</v>
      </c>
      <c r="D1096" t="s">
        <v>9</v>
      </c>
      <c r="E1096" t="s">
        <v>32</v>
      </c>
      <c r="F1096">
        <v>6171</v>
      </c>
      <c r="G1096">
        <v>1</v>
      </c>
    </row>
    <row r="1097" spans="1:7" x14ac:dyDescent="0.25">
      <c r="A1097" t="s">
        <v>380</v>
      </c>
      <c r="B1097" t="s">
        <v>8</v>
      </c>
      <c r="C1097" t="s">
        <v>9</v>
      </c>
      <c r="D1097" t="s">
        <v>191</v>
      </c>
      <c r="E1097" t="s">
        <v>32</v>
      </c>
      <c r="F1097">
        <v>2</v>
      </c>
      <c r="G1097">
        <v>1</v>
      </c>
    </row>
    <row r="1098" spans="1:7" x14ac:dyDescent="0.25">
      <c r="A1098" t="s">
        <v>380</v>
      </c>
      <c r="B1098" t="s">
        <v>8</v>
      </c>
      <c r="C1098" t="s">
        <v>9</v>
      </c>
      <c r="D1098" t="s">
        <v>193</v>
      </c>
      <c r="E1098" t="s">
        <v>32</v>
      </c>
      <c r="F1098">
        <v>76</v>
      </c>
      <c r="G1098">
        <v>1</v>
      </c>
    </row>
    <row r="1099" spans="1:7" x14ac:dyDescent="0.25">
      <c r="A1099" t="s">
        <v>380</v>
      </c>
      <c r="B1099" t="s">
        <v>8</v>
      </c>
      <c r="C1099" t="s">
        <v>9</v>
      </c>
      <c r="D1099" t="s">
        <v>198</v>
      </c>
      <c r="E1099" t="s">
        <v>32</v>
      </c>
      <c r="F1099">
        <v>5</v>
      </c>
      <c r="G1099">
        <v>1</v>
      </c>
    </row>
    <row r="1100" spans="1:7" x14ac:dyDescent="0.25">
      <c r="A1100" t="s">
        <v>380</v>
      </c>
      <c r="B1100" t="s">
        <v>8</v>
      </c>
      <c r="C1100" t="s">
        <v>9</v>
      </c>
      <c r="D1100" t="s">
        <v>200</v>
      </c>
      <c r="E1100" t="s">
        <v>32</v>
      </c>
      <c r="F1100">
        <v>7</v>
      </c>
      <c r="G1100">
        <v>1</v>
      </c>
    </row>
    <row r="1101" spans="1:7" x14ac:dyDescent="0.25">
      <c r="A1101" t="s">
        <v>380</v>
      </c>
      <c r="B1101" t="s">
        <v>8</v>
      </c>
      <c r="C1101" t="s">
        <v>9</v>
      </c>
      <c r="D1101" t="s">
        <v>410</v>
      </c>
      <c r="E1101" t="s">
        <v>32</v>
      </c>
      <c r="F1101">
        <v>2</v>
      </c>
      <c r="G1101">
        <v>1</v>
      </c>
    </row>
    <row r="1102" spans="1:7" x14ac:dyDescent="0.25">
      <c r="A1102" t="s">
        <v>380</v>
      </c>
      <c r="B1102" t="s">
        <v>8</v>
      </c>
      <c r="C1102" t="s">
        <v>9</v>
      </c>
      <c r="D1102" t="s">
        <v>204</v>
      </c>
      <c r="E1102" t="s">
        <v>32</v>
      </c>
      <c r="F1102">
        <v>96</v>
      </c>
      <c r="G1102">
        <v>1</v>
      </c>
    </row>
    <row r="1103" spans="1:7" x14ac:dyDescent="0.25">
      <c r="A1103" t="s">
        <v>380</v>
      </c>
      <c r="B1103" t="s">
        <v>8</v>
      </c>
      <c r="C1103" t="s">
        <v>9</v>
      </c>
      <c r="D1103" t="s">
        <v>207</v>
      </c>
      <c r="E1103" t="s">
        <v>32</v>
      </c>
      <c r="F1103">
        <v>42</v>
      </c>
      <c r="G1103">
        <v>1</v>
      </c>
    </row>
    <row r="1104" spans="1:7" x14ac:dyDescent="0.25">
      <c r="A1104" t="s">
        <v>380</v>
      </c>
      <c r="B1104" t="s">
        <v>8</v>
      </c>
      <c r="C1104" t="s">
        <v>9</v>
      </c>
      <c r="D1104" t="s">
        <v>209</v>
      </c>
      <c r="E1104" t="s">
        <v>32</v>
      </c>
      <c r="F1104">
        <v>134</v>
      </c>
      <c r="G1104">
        <v>1</v>
      </c>
    </row>
    <row r="1105" spans="1:7" x14ac:dyDescent="0.25">
      <c r="A1105" t="s">
        <v>380</v>
      </c>
      <c r="B1105" t="s">
        <v>8</v>
      </c>
      <c r="C1105" t="s">
        <v>9</v>
      </c>
      <c r="D1105" t="s">
        <v>210</v>
      </c>
      <c r="E1105" t="s">
        <v>32</v>
      </c>
      <c r="F1105">
        <v>742</v>
      </c>
      <c r="G1105">
        <v>1</v>
      </c>
    </row>
    <row r="1106" spans="1:7" x14ac:dyDescent="0.25">
      <c r="A1106" t="s">
        <v>380</v>
      </c>
      <c r="B1106" t="s">
        <v>8</v>
      </c>
      <c r="C1106" t="s">
        <v>9</v>
      </c>
      <c r="D1106" t="s">
        <v>211</v>
      </c>
      <c r="E1106" t="s">
        <v>32</v>
      </c>
      <c r="F1106">
        <v>4</v>
      </c>
      <c r="G1106">
        <v>1</v>
      </c>
    </row>
    <row r="1107" spans="1:7" x14ac:dyDescent="0.25">
      <c r="A1107" t="s">
        <v>380</v>
      </c>
      <c r="B1107" t="s">
        <v>8</v>
      </c>
      <c r="C1107" t="s">
        <v>9</v>
      </c>
      <c r="D1107" t="s">
        <v>214</v>
      </c>
      <c r="E1107" t="s">
        <v>32</v>
      </c>
      <c r="F1107">
        <v>2</v>
      </c>
      <c r="G1107">
        <v>1</v>
      </c>
    </row>
    <row r="1108" spans="1:7" x14ac:dyDescent="0.25">
      <c r="A1108" t="s">
        <v>380</v>
      </c>
      <c r="B1108" t="s">
        <v>8</v>
      </c>
      <c r="C1108" t="s">
        <v>9</v>
      </c>
      <c r="D1108" t="s">
        <v>216</v>
      </c>
      <c r="E1108" t="s">
        <v>32</v>
      </c>
      <c r="F1108">
        <v>1</v>
      </c>
      <c r="G1108">
        <v>1</v>
      </c>
    </row>
    <row r="1109" spans="1:7" x14ac:dyDescent="0.25">
      <c r="A1109" t="s">
        <v>380</v>
      </c>
      <c r="B1109" t="s">
        <v>8</v>
      </c>
      <c r="C1109" t="s">
        <v>9</v>
      </c>
      <c r="D1109" t="s">
        <v>224</v>
      </c>
      <c r="E1109" t="s">
        <v>32</v>
      </c>
      <c r="F1109">
        <v>30</v>
      </c>
      <c r="G1109">
        <v>1</v>
      </c>
    </row>
    <row r="1110" spans="1:7" x14ac:dyDescent="0.25">
      <c r="A1110" t="s">
        <v>380</v>
      </c>
      <c r="B1110" t="s">
        <v>8</v>
      </c>
      <c r="C1110" t="s">
        <v>9</v>
      </c>
      <c r="D1110" t="s">
        <v>227</v>
      </c>
      <c r="E1110" t="s">
        <v>32</v>
      </c>
      <c r="F1110">
        <v>644</v>
      </c>
      <c r="G1110">
        <v>1</v>
      </c>
    </row>
    <row r="1111" spans="1:7" x14ac:dyDescent="0.25">
      <c r="A1111" t="s">
        <v>380</v>
      </c>
      <c r="B1111" t="s">
        <v>8</v>
      </c>
      <c r="C1111" t="s">
        <v>9</v>
      </c>
      <c r="D1111" t="s">
        <v>228</v>
      </c>
      <c r="E1111" t="s">
        <v>32</v>
      </c>
      <c r="F1111">
        <v>241</v>
      </c>
      <c r="G1111">
        <v>1</v>
      </c>
    </row>
    <row r="1112" spans="1:7" x14ac:dyDescent="0.25">
      <c r="A1112" t="s">
        <v>380</v>
      </c>
      <c r="B1112" t="s">
        <v>8</v>
      </c>
      <c r="C1112" t="s">
        <v>9</v>
      </c>
      <c r="D1112" t="s">
        <v>232</v>
      </c>
      <c r="E1112" t="s">
        <v>32</v>
      </c>
      <c r="F1112">
        <v>1</v>
      </c>
      <c r="G1112">
        <v>1</v>
      </c>
    </row>
    <row r="1113" spans="1:7" x14ac:dyDescent="0.25">
      <c r="A1113" t="s">
        <v>380</v>
      </c>
      <c r="B1113" t="s">
        <v>8</v>
      </c>
      <c r="C1113" t="s">
        <v>9</v>
      </c>
      <c r="D1113" t="s">
        <v>235</v>
      </c>
      <c r="E1113" t="s">
        <v>32</v>
      </c>
      <c r="F1113">
        <v>5</v>
      </c>
      <c r="G1113">
        <v>1</v>
      </c>
    </row>
    <row r="1114" spans="1:7" x14ac:dyDescent="0.25">
      <c r="A1114" t="s">
        <v>380</v>
      </c>
      <c r="B1114" t="s">
        <v>8</v>
      </c>
      <c r="C1114" t="s">
        <v>9</v>
      </c>
      <c r="D1114" t="s">
        <v>237</v>
      </c>
      <c r="E1114" t="s">
        <v>32</v>
      </c>
      <c r="F1114">
        <v>16</v>
      </c>
      <c r="G1114">
        <v>1</v>
      </c>
    </row>
    <row r="1115" spans="1:7" x14ac:dyDescent="0.25">
      <c r="A1115" t="s">
        <v>380</v>
      </c>
      <c r="B1115" t="s">
        <v>8</v>
      </c>
      <c r="C1115" t="s">
        <v>9</v>
      </c>
      <c r="D1115" t="s">
        <v>238</v>
      </c>
      <c r="E1115" t="s">
        <v>32</v>
      </c>
      <c r="F1115">
        <v>1</v>
      </c>
      <c r="G1115">
        <v>1</v>
      </c>
    </row>
    <row r="1116" spans="1:7" x14ac:dyDescent="0.25">
      <c r="A1116" t="s">
        <v>380</v>
      </c>
      <c r="B1116" t="s">
        <v>8</v>
      </c>
      <c r="C1116" t="s">
        <v>9</v>
      </c>
      <c r="D1116" t="s">
        <v>240</v>
      </c>
      <c r="E1116" t="s">
        <v>32</v>
      </c>
      <c r="F1116">
        <v>0.2</v>
      </c>
      <c r="G1116">
        <v>1</v>
      </c>
    </row>
    <row r="1117" spans="1:7" x14ac:dyDescent="0.25">
      <c r="A1117" t="s">
        <v>380</v>
      </c>
      <c r="B1117" t="s">
        <v>8</v>
      </c>
      <c r="C1117" t="s">
        <v>9</v>
      </c>
      <c r="D1117" t="s">
        <v>244</v>
      </c>
      <c r="E1117" t="s">
        <v>32</v>
      </c>
      <c r="F1117">
        <v>5</v>
      </c>
      <c r="G1117">
        <v>1</v>
      </c>
    </row>
    <row r="1118" spans="1:7" x14ac:dyDescent="0.25">
      <c r="A1118" t="s">
        <v>380</v>
      </c>
      <c r="B1118" t="s">
        <v>8</v>
      </c>
      <c r="C1118" t="s">
        <v>9</v>
      </c>
      <c r="D1118" t="s">
        <v>250</v>
      </c>
      <c r="E1118" t="s">
        <v>32</v>
      </c>
      <c r="F1118">
        <v>11</v>
      </c>
      <c r="G1118">
        <v>1</v>
      </c>
    </row>
    <row r="1119" spans="1:7" x14ac:dyDescent="0.25">
      <c r="A1119" t="s">
        <v>380</v>
      </c>
      <c r="B1119" t="s">
        <v>8</v>
      </c>
      <c r="C1119" t="s">
        <v>9</v>
      </c>
      <c r="D1119" t="s">
        <v>251</v>
      </c>
      <c r="E1119" t="s">
        <v>32</v>
      </c>
      <c r="F1119">
        <v>7</v>
      </c>
      <c r="G1119">
        <v>1</v>
      </c>
    </row>
    <row r="1120" spans="1:7" x14ac:dyDescent="0.25">
      <c r="A1120" t="s">
        <v>380</v>
      </c>
      <c r="B1120" t="s">
        <v>8</v>
      </c>
      <c r="C1120" t="s">
        <v>9</v>
      </c>
      <c r="D1120" t="s">
        <v>253</v>
      </c>
      <c r="E1120" t="s">
        <v>32</v>
      </c>
      <c r="F1120">
        <v>1</v>
      </c>
      <c r="G1120">
        <v>1</v>
      </c>
    </row>
    <row r="1121" spans="1:7" x14ac:dyDescent="0.25">
      <c r="A1121" t="s">
        <v>380</v>
      </c>
      <c r="B1121" t="s">
        <v>8</v>
      </c>
      <c r="C1121" t="s">
        <v>9</v>
      </c>
      <c r="D1121" t="s">
        <v>258</v>
      </c>
      <c r="E1121" t="s">
        <v>32</v>
      </c>
      <c r="F1121">
        <v>103</v>
      </c>
      <c r="G1121">
        <v>1</v>
      </c>
    </row>
    <row r="1122" spans="1:7" x14ac:dyDescent="0.25">
      <c r="A1122" t="s">
        <v>380</v>
      </c>
      <c r="B1122" t="s">
        <v>8</v>
      </c>
      <c r="C1122" t="s">
        <v>9</v>
      </c>
      <c r="D1122" t="s">
        <v>260</v>
      </c>
      <c r="E1122" t="s">
        <v>32</v>
      </c>
      <c r="F1122">
        <v>1</v>
      </c>
      <c r="G1122">
        <v>1</v>
      </c>
    </row>
    <row r="1123" spans="1:7" x14ac:dyDescent="0.25">
      <c r="A1123" t="s">
        <v>380</v>
      </c>
      <c r="B1123" t="s">
        <v>8</v>
      </c>
      <c r="C1123" t="s">
        <v>9</v>
      </c>
      <c r="D1123" t="s">
        <v>261</v>
      </c>
      <c r="E1123" t="s">
        <v>32</v>
      </c>
      <c r="F1123">
        <v>16</v>
      </c>
      <c r="G1123">
        <v>1</v>
      </c>
    </row>
    <row r="1124" spans="1:7" x14ac:dyDescent="0.25">
      <c r="A1124" t="s">
        <v>380</v>
      </c>
      <c r="B1124" t="s">
        <v>8</v>
      </c>
      <c r="C1124" t="s">
        <v>9</v>
      </c>
      <c r="D1124" t="s">
        <v>262</v>
      </c>
      <c r="E1124" t="s">
        <v>32</v>
      </c>
      <c r="F1124">
        <v>2</v>
      </c>
      <c r="G1124">
        <v>1</v>
      </c>
    </row>
    <row r="1125" spans="1:7" x14ac:dyDescent="0.25">
      <c r="A1125" t="s">
        <v>380</v>
      </c>
      <c r="B1125" t="s">
        <v>8</v>
      </c>
      <c r="C1125" t="s">
        <v>9</v>
      </c>
      <c r="D1125" t="s">
        <v>267</v>
      </c>
      <c r="E1125" t="s">
        <v>32</v>
      </c>
      <c r="F1125">
        <v>0.2</v>
      </c>
      <c r="G1125">
        <v>1</v>
      </c>
    </row>
    <row r="1126" spans="1:7" x14ac:dyDescent="0.25">
      <c r="A1126" t="s">
        <v>380</v>
      </c>
      <c r="B1126" t="s">
        <v>8</v>
      </c>
      <c r="C1126" t="s">
        <v>9</v>
      </c>
      <c r="D1126" t="s">
        <v>270</v>
      </c>
      <c r="E1126" t="s">
        <v>32</v>
      </c>
      <c r="F1126">
        <v>0.1</v>
      </c>
      <c r="G1126">
        <v>1</v>
      </c>
    </row>
    <row r="1127" spans="1:7" x14ac:dyDescent="0.25">
      <c r="A1127" t="s">
        <v>380</v>
      </c>
      <c r="B1127" t="s">
        <v>8</v>
      </c>
      <c r="C1127" t="s">
        <v>9</v>
      </c>
      <c r="D1127" t="s">
        <v>273</v>
      </c>
      <c r="E1127" t="s">
        <v>32</v>
      </c>
      <c r="F1127">
        <v>3</v>
      </c>
      <c r="G1127">
        <v>1</v>
      </c>
    </row>
    <row r="1128" spans="1:7" x14ac:dyDescent="0.25">
      <c r="A1128" t="s">
        <v>419</v>
      </c>
      <c r="B1128" t="s">
        <v>8</v>
      </c>
      <c r="C1128" t="s">
        <v>9</v>
      </c>
      <c r="D1128" t="s">
        <v>421</v>
      </c>
      <c r="E1128" t="s">
        <v>32</v>
      </c>
      <c r="F1128">
        <v>1</v>
      </c>
      <c r="G1128">
        <v>1</v>
      </c>
    </row>
    <row r="1129" spans="1:7" x14ac:dyDescent="0.25">
      <c r="A1129" t="s">
        <v>419</v>
      </c>
      <c r="B1129" t="s">
        <v>8</v>
      </c>
      <c r="C1129" t="s">
        <v>9</v>
      </c>
      <c r="D1129" t="s">
        <v>30</v>
      </c>
      <c r="E1129" t="s">
        <v>32</v>
      </c>
      <c r="F1129">
        <v>15</v>
      </c>
      <c r="G1129">
        <v>2</v>
      </c>
    </row>
    <row r="1130" spans="1:7" x14ac:dyDescent="0.25">
      <c r="A1130" t="s">
        <v>419</v>
      </c>
      <c r="B1130" t="s">
        <v>8</v>
      </c>
      <c r="C1130" t="s">
        <v>9</v>
      </c>
      <c r="D1130" t="s">
        <v>35</v>
      </c>
      <c r="E1130" t="s">
        <v>32</v>
      </c>
      <c r="F1130">
        <v>20</v>
      </c>
      <c r="G1130">
        <v>1</v>
      </c>
    </row>
    <row r="1131" spans="1:7" x14ac:dyDescent="0.25">
      <c r="A1131" t="s">
        <v>419</v>
      </c>
      <c r="B1131" t="s">
        <v>8</v>
      </c>
      <c r="C1131" t="s">
        <v>9</v>
      </c>
      <c r="D1131" t="s">
        <v>36</v>
      </c>
      <c r="E1131" t="s">
        <v>32</v>
      </c>
      <c r="F1131">
        <v>3</v>
      </c>
      <c r="G1131">
        <v>1</v>
      </c>
    </row>
    <row r="1132" spans="1:7" x14ac:dyDescent="0.25">
      <c r="A1132" t="s">
        <v>419</v>
      </c>
      <c r="B1132" t="s">
        <v>8</v>
      </c>
      <c r="C1132" t="s">
        <v>9</v>
      </c>
      <c r="D1132" t="s">
        <v>43</v>
      </c>
      <c r="E1132" t="s">
        <v>32</v>
      </c>
      <c r="F1132">
        <v>305</v>
      </c>
      <c r="G1132">
        <v>2</v>
      </c>
    </row>
    <row r="1133" spans="1:7" x14ac:dyDescent="0.25">
      <c r="A1133" t="s">
        <v>419</v>
      </c>
      <c r="B1133" t="s">
        <v>8</v>
      </c>
      <c r="C1133" t="s">
        <v>9</v>
      </c>
      <c r="D1133" t="s">
        <v>49</v>
      </c>
      <c r="E1133" t="s">
        <v>32</v>
      </c>
      <c r="F1133">
        <v>5</v>
      </c>
      <c r="G1133">
        <v>1</v>
      </c>
    </row>
    <row r="1134" spans="1:7" x14ac:dyDescent="0.25">
      <c r="A1134" t="s">
        <v>419</v>
      </c>
      <c r="B1134" t="s">
        <v>8</v>
      </c>
      <c r="C1134" t="s">
        <v>9</v>
      </c>
      <c r="D1134" t="s">
        <v>54</v>
      </c>
      <c r="E1134" t="s">
        <v>32</v>
      </c>
      <c r="F1134">
        <v>920</v>
      </c>
      <c r="G1134">
        <v>1</v>
      </c>
    </row>
    <row r="1135" spans="1:7" x14ac:dyDescent="0.25">
      <c r="A1135" t="s">
        <v>419</v>
      </c>
      <c r="B1135" t="s">
        <v>8</v>
      </c>
      <c r="C1135" t="s">
        <v>9</v>
      </c>
      <c r="D1135" t="s">
        <v>57</v>
      </c>
      <c r="E1135" t="s">
        <v>32</v>
      </c>
      <c r="F1135">
        <v>1</v>
      </c>
      <c r="G1135">
        <v>1</v>
      </c>
    </row>
    <row r="1136" spans="1:7" x14ac:dyDescent="0.25">
      <c r="A1136" t="s">
        <v>419</v>
      </c>
      <c r="B1136" t="s">
        <v>8</v>
      </c>
      <c r="C1136" t="s">
        <v>9</v>
      </c>
      <c r="D1136" t="s">
        <v>58</v>
      </c>
      <c r="E1136" t="s">
        <v>32</v>
      </c>
      <c r="F1136">
        <v>6</v>
      </c>
      <c r="G1136">
        <v>1</v>
      </c>
    </row>
    <row r="1137" spans="1:7" x14ac:dyDescent="0.25">
      <c r="A1137" t="s">
        <v>419</v>
      </c>
      <c r="B1137" t="s">
        <v>8</v>
      </c>
      <c r="C1137" t="s">
        <v>9</v>
      </c>
      <c r="D1137" t="s">
        <v>60</v>
      </c>
      <c r="E1137" t="s">
        <v>32</v>
      </c>
      <c r="F1137">
        <v>3</v>
      </c>
      <c r="G1137">
        <v>1</v>
      </c>
    </row>
    <row r="1138" spans="1:7" x14ac:dyDescent="0.25">
      <c r="A1138" t="s">
        <v>419</v>
      </c>
      <c r="B1138" t="s">
        <v>8</v>
      </c>
      <c r="C1138" t="s">
        <v>9</v>
      </c>
      <c r="D1138" t="s">
        <v>62</v>
      </c>
      <c r="E1138" t="s">
        <v>32</v>
      </c>
      <c r="F1138">
        <v>10</v>
      </c>
      <c r="G1138">
        <v>1</v>
      </c>
    </row>
    <row r="1139" spans="1:7" x14ac:dyDescent="0.25">
      <c r="A1139" t="s">
        <v>419</v>
      </c>
      <c r="B1139" t="s">
        <v>8</v>
      </c>
      <c r="C1139" t="s">
        <v>9</v>
      </c>
      <c r="D1139" t="s">
        <v>72</v>
      </c>
      <c r="E1139" t="s">
        <v>32</v>
      </c>
      <c r="F1139">
        <v>2</v>
      </c>
      <c r="G1139">
        <v>1</v>
      </c>
    </row>
    <row r="1140" spans="1:7" x14ac:dyDescent="0.25">
      <c r="A1140" t="s">
        <v>419</v>
      </c>
      <c r="B1140" t="s">
        <v>8</v>
      </c>
      <c r="C1140" t="s">
        <v>9</v>
      </c>
      <c r="D1140" t="s">
        <v>88</v>
      </c>
      <c r="E1140" t="s">
        <v>32</v>
      </c>
      <c r="F1140">
        <v>40</v>
      </c>
      <c r="G1140">
        <v>1</v>
      </c>
    </row>
    <row r="1141" spans="1:7" x14ac:dyDescent="0.25">
      <c r="A1141" t="s">
        <v>419</v>
      </c>
      <c r="B1141" t="s">
        <v>8</v>
      </c>
      <c r="C1141" t="s">
        <v>9</v>
      </c>
      <c r="D1141" t="s">
        <v>96</v>
      </c>
      <c r="E1141" t="s">
        <v>32</v>
      </c>
      <c r="F1141">
        <v>10</v>
      </c>
      <c r="G1141">
        <v>1</v>
      </c>
    </row>
    <row r="1142" spans="1:7" x14ac:dyDescent="0.25">
      <c r="A1142" t="s">
        <v>419</v>
      </c>
      <c r="B1142" t="s">
        <v>8</v>
      </c>
      <c r="C1142" t="s">
        <v>9</v>
      </c>
      <c r="D1142" t="s">
        <v>108</v>
      </c>
      <c r="E1142" t="s">
        <v>32</v>
      </c>
      <c r="F1142">
        <v>40</v>
      </c>
      <c r="G1142">
        <v>1</v>
      </c>
    </row>
    <row r="1143" spans="1:7" x14ac:dyDescent="0.25">
      <c r="A1143" t="s">
        <v>419</v>
      </c>
      <c r="B1143" t="s">
        <v>8</v>
      </c>
      <c r="C1143" t="s">
        <v>9</v>
      </c>
      <c r="D1143" t="s">
        <v>353</v>
      </c>
      <c r="E1143" t="s">
        <v>32</v>
      </c>
      <c r="F1143">
        <v>10</v>
      </c>
      <c r="G1143">
        <v>1</v>
      </c>
    </row>
    <row r="1144" spans="1:7" x14ac:dyDescent="0.25">
      <c r="A1144" t="s">
        <v>419</v>
      </c>
      <c r="B1144" t="s">
        <v>8</v>
      </c>
      <c r="C1144" t="s">
        <v>9</v>
      </c>
      <c r="D1144" t="s">
        <v>301</v>
      </c>
      <c r="E1144" t="s">
        <v>32</v>
      </c>
      <c r="F1144">
        <v>1</v>
      </c>
      <c r="G1144">
        <v>1</v>
      </c>
    </row>
    <row r="1145" spans="1:7" x14ac:dyDescent="0.25">
      <c r="A1145" t="s">
        <v>419</v>
      </c>
      <c r="B1145" t="s">
        <v>8</v>
      </c>
      <c r="C1145" t="s">
        <v>9</v>
      </c>
      <c r="D1145" t="s">
        <v>123</v>
      </c>
      <c r="E1145" t="s">
        <v>32</v>
      </c>
      <c r="F1145">
        <v>17</v>
      </c>
      <c r="G1145">
        <v>2</v>
      </c>
    </row>
    <row r="1146" spans="1:7" x14ac:dyDescent="0.25">
      <c r="A1146" t="s">
        <v>419</v>
      </c>
      <c r="B1146" t="s">
        <v>8</v>
      </c>
      <c r="C1146" t="s">
        <v>9</v>
      </c>
      <c r="D1146" t="s">
        <v>130</v>
      </c>
      <c r="E1146" t="s">
        <v>32</v>
      </c>
      <c r="F1146">
        <v>655</v>
      </c>
      <c r="G1146">
        <v>2</v>
      </c>
    </row>
    <row r="1147" spans="1:7" x14ac:dyDescent="0.25">
      <c r="A1147" t="s">
        <v>419</v>
      </c>
      <c r="B1147" t="s">
        <v>8</v>
      </c>
      <c r="C1147" t="s">
        <v>9</v>
      </c>
      <c r="D1147" t="s">
        <v>132</v>
      </c>
      <c r="E1147" t="s">
        <v>32</v>
      </c>
      <c r="F1147">
        <v>185</v>
      </c>
      <c r="G1147">
        <v>2</v>
      </c>
    </row>
    <row r="1148" spans="1:7" x14ac:dyDescent="0.25">
      <c r="A1148" t="s">
        <v>419</v>
      </c>
      <c r="B1148" t="s">
        <v>8</v>
      </c>
      <c r="C1148" t="s">
        <v>9</v>
      </c>
      <c r="D1148" t="s">
        <v>135</v>
      </c>
      <c r="E1148" t="s">
        <v>32</v>
      </c>
      <c r="F1148">
        <v>1</v>
      </c>
      <c r="G1148">
        <v>1</v>
      </c>
    </row>
    <row r="1149" spans="1:7" x14ac:dyDescent="0.25">
      <c r="A1149" t="s">
        <v>419</v>
      </c>
      <c r="B1149" t="s">
        <v>8</v>
      </c>
      <c r="C1149" t="s">
        <v>9</v>
      </c>
      <c r="D1149" t="s">
        <v>142</v>
      </c>
      <c r="E1149" t="s">
        <v>32</v>
      </c>
      <c r="F1149">
        <v>144</v>
      </c>
      <c r="G1149">
        <v>2</v>
      </c>
    </row>
    <row r="1150" spans="1:7" x14ac:dyDescent="0.25">
      <c r="A1150" t="s">
        <v>419</v>
      </c>
      <c r="B1150" t="s">
        <v>8</v>
      </c>
      <c r="C1150" t="s">
        <v>9</v>
      </c>
      <c r="D1150" t="s">
        <v>146</v>
      </c>
      <c r="E1150" t="s">
        <v>32</v>
      </c>
      <c r="F1150">
        <v>5</v>
      </c>
      <c r="G1150">
        <v>1</v>
      </c>
    </row>
    <row r="1151" spans="1:7" x14ac:dyDescent="0.25">
      <c r="A1151" t="s">
        <v>419</v>
      </c>
      <c r="B1151" t="s">
        <v>8</v>
      </c>
      <c r="C1151" t="s">
        <v>9</v>
      </c>
      <c r="D1151" t="s">
        <v>148</v>
      </c>
      <c r="E1151" t="s">
        <v>32</v>
      </c>
      <c r="F1151">
        <v>10</v>
      </c>
      <c r="G1151">
        <v>1</v>
      </c>
    </row>
    <row r="1152" spans="1:7" x14ac:dyDescent="0.25">
      <c r="A1152" t="s">
        <v>419</v>
      </c>
      <c r="B1152" t="s">
        <v>8</v>
      </c>
      <c r="C1152" t="s">
        <v>9</v>
      </c>
      <c r="D1152" t="s">
        <v>152</v>
      </c>
      <c r="E1152" t="s">
        <v>32</v>
      </c>
      <c r="F1152">
        <v>6</v>
      </c>
      <c r="G1152">
        <v>1</v>
      </c>
    </row>
    <row r="1153" spans="1:7" x14ac:dyDescent="0.25">
      <c r="A1153" t="s">
        <v>419</v>
      </c>
      <c r="B1153" t="s">
        <v>8</v>
      </c>
      <c r="C1153" t="s">
        <v>9</v>
      </c>
      <c r="D1153" t="s">
        <v>170</v>
      </c>
      <c r="E1153" t="s">
        <v>32</v>
      </c>
      <c r="F1153">
        <v>3</v>
      </c>
      <c r="G1153">
        <v>1</v>
      </c>
    </row>
    <row r="1154" spans="1:7" x14ac:dyDescent="0.25">
      <c r="A1154" t="s">
        <v>419</v>
      </c>
      <c r="B1154" t="s">
        <v>8</v>
      </c>
      <c r="C1154" t="s">
        <v>9</v>
      </c>
      <c r="D1154" t="s">
        <v>9</v>
      </c>
      <c r="E1154" t="s">
        <v>32</v>
      </c>
      <c r="F1154">
        <v>6744</v>
      </c>
      <c r="G1154">
        <v>3</v>
      </c>
    </row>
    <row r="1155" spans="1:7" x14ac:dyDescent="0.25">
      <c r="A1155" t="s">
        <v>419</v>
      </c>
      <c r="B1155" t="s">
        <v>8</v>
      </c>
      <c r="C1155" t="s">
        <v>9</v>
      </c>
      <c r="D1155" t="s">
        <v>456</v>
      </c>
      <c r="E1155" t="s">
        <v>32</v>
      </c>
      <c r="F1155">
        <v>1</v>
      </c>
      <c r="G1155">
        <v>1</v>
      </c>
    </row>
    <row r="1156" spans="1:7" x14ac:dyDescent="0.25">
      <c r="A1156" t="s">
        <v>419</v>
      </c>
      <c r="B1156" t="s">
        <v>8</v>
      </c>
      <c r="C1156" t="s">
        <v>9</v>
      </c>
      <c r="D1156" t="s">
        <v>197</v>
      </c>
      <c r="E1156" t="s">
        <v>32</v>
      </c>
      <c r="F1156">
        <v>2</v>
      </c>
      <c r="G1156">
        <v>1</v>
      </c>
    </row>
    <row r="1157" spans="1:7" x14ac:dyDescent="0.25">
      <c r="A1157" t="s">
        <v>419</v>
      </c>
      <c r="B1157" t="s">
        <v>8</v>
      </c>
      <c r="C1157" t="s">
        <v>9</v>
      </c>
      <c r="D1157" t="s">
        <v>204</v>
      </c>
      <c r="E1157" t="s">
        <v>32</v>
      </c>
      <c r="F1157">
        <v>119</v>
      </c>
      <c r="G1157">
        <v>2</v>
      </c>
    </row>
    <row r="1158" spans="1:7" x14ac:dyDescent="0.25">
      <c r="A1158" t="s">
        <v>419</v>
      </c>
      <c r="B1158" t="s">
        <v>8</v>
      </c>
      <c r="C1158" t="s">
        <v>9</v>
      </c>
      <c r="D1158" t="s">
        <v>207</v>
      </c>
      <c r="E1158" t="s">
        <v>32</v>
      </c>
      <c r="F1158">
        <v>100</v>
      </c>
      <c r="G1158">
        <v>1</v>
      </c>
    </row>
    <row r="1159" spans="1:7" x14ac:dyDescent="0.25">
      <c r="A1159" t="s">
        <v>419</v>
      </c>
      <c r="B1159" t="s">
        <v>8</v>
      </c>
      <c r="C1159" t="s">
        <v>9</v>
      </c>
      <c r="D1159" t="s">
        <v>208</v>
      </c>
      <c r="E1159" t="s">
        <v>32</v>
      </c>
      <c r="F1159">
        <v>2</v>
      </c>
      <c r="G1159">
        <v>1</v>
      </c>
    </row>
    <row r="1160" spans="1:7" x14ac:dyDescent="0.25">
      <c r="A1160" t="s">
        <v>419</v>
      </c>
      <c r="B1160" t="s">
        <v>8</v>
      </c>
      <c r="C1160" t="s">
        <v>9</v>
      </c>
      <c r="D1160" t="s">
        <v>209</v>
      </c>
      <c r="E1160" t="s">
        <v>32</v>
      </c>
      <c r="F1160">
        <v>84</v>
      </c>
      <c r="G1160">
        <v>2</v>
      </c>
    </row>
    <row r="1161" spans="1:7" x14ac:dyDescent="0.25">
      <c r="A1161" t="s">
        <v>419</v>
      </c>
      <c r="B1161" t="s">
        <v>8</v>
      </c>
      <c r="C1161" t="s">
        <v>9</v>
      </c>
      <c r="D1161" t="s">
        <v>210</v>
      </c>
      <c r="E1161" t="s">
        <v>32</v>
      </c>
      <c r="F1161">
        <v>200</v>
      </c>
      <c r="G1161">
        <v>1</v>
      </c>
    </row>
    <row r="1162" spans="1:7" x14ac:dyDescent="0.25">
      <c r="A1162" t="s">
        <v>419</v>
      </c>
      <c r="B1162" t="s">
        <v>8</v>
      </c>
      <c r="C1162" t="s">
        <v>9</v>
      </c>
      <c r="D1162" t="s">
        <v>465</v>
      </c>
      <c r="E1162" t="s">
        <v>32</v>
      </c>
      <c r="F1162">
        <v>1</v>
      </c>
      <c r="G1162">
        <v>1</v>
      </c>
    </row>
    <row r="1163" spans="1:7" x14ac:dyDescent="0.25">
      <c r="A1163" t="s">
        <v>419</v>
      </c>
      <c r="B1163" t="s">
        <v>8</v>
      </c>
      <c r="C1163" t="s">
        <v>9</v>
      </c>
      <c r="D1163" t="s">
        <v>321</v>
      </c>
      <c r="E1163" t="s">
        <v>32</v>
      </c>
      <c r="F1163">
        <v>1</v>
      </c>
      <c r="G1163">
        <v>1</v>
      </c>
    </row>
    <row r="1164" spans="1:7" x14ac:dyDescent="0.25">
      <c r="A1164" t="s">
        <v>419</v>
      </c>
      <c r="B1164" t="s">
        <v>8</v>
      </c>
      <c r="C1164" t="s">
        <v>9</v>
      </c>
      <c r="D1164" t="s">
        <v>212</v>
      </c>
      <c r="E1164" t="s">
        <v>32</v>
      </c>
      <c r="F1164">
        <v>1</v>
      </c>
      <c r="G1164">
        <v>1</v>
      </c>
    </row>
    <row r="1165" spans="1:7" x14ac:dyDescent="0.25">
      <c r="A1165" t="s">
        <v>419</v>
      </c>
      <c r="B1165" t="s">
        <v>8</v>
      </c>
      <c r="C1165" t="s">
        <v>9</v>
      </c>
      <c r="D1165" t="s">
        <v>214</v>
      </c>
      <c r="E1165" t="s">
        <v>32</v>
      </c>
      <c r="F1165">
        <v>12</v>
      </c>
      <c r="G1165">
        <v>1</v>
      </c>
    </row>
    <row r="1166" spans="1:7" x14ac:dyDescent="0.25">
      <c r="A1166" t="s">
        <v>419</v>
      </c>
      <c r="B1166" t="s">
        <v>8</v>
      </c>
      <c r="C1166" t="s">
        <v>9</v>
      </c>
      <c r="D1166" t="s">
        <v>219</v>
      </c>
      <c r="E1166" t="s">
        <v>32</v>
      </c>
      <c r="F1166">
        <v>1</v>
      </c>
      <c r="G1166">
        <v>1</v>
      </c>
    </row>
    <row r="1167" spans="1:7" x14ac:dyDescent="0.25">
      <c r="A1167" t="s">
        <v>419</v>
      </c>
      <c r="B1167" t="s">
        <v>8</v>
      </c>
      <c r="C1167" t="s">
        <v>9</v>
      </c>
      <c r="D1167" t="s">
        <v>220</v>
      </c>
      <c r="E1167" t="s">
        <v>32</v>
      </c>
      <c r="F1167">
        <v>2</v>
      </c>
      <c r="G1167">
        <v>1</v>
      </c>
    </row>
    <row r="1168" spans="1:7" x14ac:dyDescent="0.25">
      <c r="A1168" t="s">
        <v>419</v>
      </c>
      <c r="B1168" t="s">
        <v>8</v>
      </c>
      <c r="C1168" t="s">
        <v>9</v>
      </c>
      <c r="D1168" t="s">
        <v>224</v>
      </c>
      <c r="E1168" t="s">
        <v>32</v>
      </c>
      <c r="F1168">
        <v>25</v>
      </c>
      <c r="G1168">
        <v>1</v>
      </c>
    </row>
    <row r="1169" spans="1:7" x14ac:dyDescent="0.25">
      <c r="A1169" t="s">
        <v>419</v>
      </c>
      <c r="B1169" t="s">
        <v>8</v>
      </c>
      <c r="C1169" t="s">
        <v>9</v>
      </c>
      <c r="D1169" t="s">
        <v>227</v>
      </c>
      <c r="E1169" t="s">
        <v>32</v>
      </c>
      <c r="F1169">
        <v>145</v>
      </c>
      <c r="G1169">
        <v>2</v>
      </c>
    </row>
    <row r="1170" spans="1:7" x14ac:dyDescent="0.25">
      <c r="A1170" t="s">
        <v>419</v>
      </c>
      <c r="B1170" t="s">
        <v>8</v>
      </c>
      <c r="C1170" t="s">
        <v>9</v>
      </c>
      <c r="D1170" t="s">
        <v>228</v>
      </c>
      <c r="E1170" t="s">
        <v>32</v>
      </c>
      <c r="F1170">
        <v>367</v>
      </c>
      <c r="G1170">
        <v>3</v>
      </c>
    </row>
    <row r="1171" spans="1:7" x14ac:dyDescent="0.25">
      <c r="A1171" t="s">
        <v>419</v>
      </c>
      <c r="B1171" t="s">
        <v>8</v>
      </c>
      <c r="C1171" t="s">
        <v>9</v>
      </c>
      <c r="D1171" t="s">
        <v>231</v>
      </c>
      <c r="E1171" t="s">
        <v>32</v>
      </c>
      <c r="F1171">
        <v>15</v>
      </c>
      <c r="G1171">
        <v>2</v>
      </c>
    </row>
    <row r="1172" spans="1:7" x14ac:dyDescent="0.25">
      <c r="A1172" t="s">
        <v>419</v>
      </c>
      <c r="B1172" t="s">
        <v>8</v>
      </c>
      <c r="C1172" t="s">
        <v>9</v>
      </c>
      <c r="D1172" t="s">
        <v>234</v>
      </c>
      <c r="E1172" t="s">
        <v>32</v>
      </c>
      <c r="F1172">
        <v>21</v>
      </c>
      <c r="G1172">
        <v>1</v>
      </c>
    </row>
    <row r="1173" spans="1:7" x14ac:dyDescent="0.25">
      <c r="A1173" t="s">
        <v>419</v>
      </c>
      <c r="B1173" t="s">
        <v>8</v>
      </c>
      <c r="C1173" t="s">
        <v>9</v>
      </c>
      <c r="D1173" t="s">
        <v>236</v>
      </c>
      <c r="E1173" t="s">
        <v>32</v>
      </c>
      <c r="F1173">
        <v>3</v>
      </c>
      <c r="G1173">
        <v>2</v>
      </c>
    </row>
    <row r="1174" spans="1:7" x14ac:dyDescent="0.25">
      <c r="A1174" t="s">
        <v>419</v>
      </c>
      <c r="B1174" t="s">
        <v>8</v>
      </c>
      <c r="C1174" t="s">
        <v>9</v>
      </c>
      <c r="D1174" t="s">
        <v>237</v>
      </c>
      <c r="E1174" t="s">
        <v>32</v>
      </c>
      <c r="F1174">
        <v>100</v>
      </c>
      <c r="G1174">
        <v>1</v>
      </c>
    </row>
    <row r="1175" spans="1:7" x14ac:dyDescent="0.25">
      <c r="A1175" t="s">
        <v>419</v>
      </c>
      <c r="B1175" t="s">
        <v>8</v>
      </c>
      <c r="C1175" t="s">
        <v>9</v>
      </c>
      <c r="D1175" t="s">
        <v>238</v>
      </c>
      <c r="E1175" t="s">
        <v>32</v>
      </c>
      <c r="F1175">
        <v>24</v>
      </c>
      <c r="G1175">
        <v>2</v>
      </c>
    </row>
    <row r="1176" spans="1:7" x14ac:dyDescent="0.25">
      <c r="A1176" t="s">
        <v>419</v>
      </c>
      <c r="B1176" t="s">
        <v>8</v>
      </c>
      <c r="C1176" t="s">
        <v>9</v>
      </c>
      <c r="D1176" t="s">
        <v>250</v>
      </c>
      <c r="E1176" t="s">
        <v>32</v>
      </c>
      <c r="F1176">
        <v>1</v>
      </c>
      <c r="G1176">
        <v>1</v>
      </c>
    </row>
    <row r="1177" spans="1:7" x14ac:dyDescent="0.25">
      <c r="A1177" t="s">
        <v>419</v>
      </c>
      <c r="B1177" t="s">
        <v>8</v>
      </c>
      <c r="C1177" t="s">
        <v>9</v>
      </c>
      <c r="D1177" t="s">
        <v>258</v>
      </c>
      <c r="E1177" t="s">
        <v>32</v>
      </c>
      <c r="F1177">
        <v>100</v>
      </c>
      <c r="G1177">
        <v>1</v>
      </c>
    </row>
    <row r="1178" spans="1:7" x14ac:dyDescent="0.25">
      <c r="A1178" t="s">
        <v>419</v>
      </c>
      <c r="B1178" t="s">
        <v>8</v>
      </c>
      <c r="C1178" t="s">
        <v>9</v>
      </c>
      <c r="D1178" t="s">
        <v>260</v>
      </c>
      <c r="E1178" t="s">
        <v>32</v>
      </c>
      <c r="F1178">
        <v>10</v>
      </c>
      <c r="G1178">
        <v>1</v>
      </c>
    </row>
    <row r="1179" spans="1:7" x14ac:dyDescent="0.25">
      <c r="A1179" t="s">
        <v>419</v>
      </c>
      <c r="B1179" t="s">
        <v>8</v>
      </c>
      <c r="C1179" t="s">
        <v>9</v>
      </c>
      <c r="D1179" t="s">
        <v>261</v>
      </c>
      <c r="E1179" t="s">
        <v>32</v>
      </c>
      <c r="F1179">
        <v>1</v>
      </c>
      <c r="G1179">
        <v>1</v>
      </c>
    </row>
    <row r="1180" spans="1:7" x14ac:dyDescent="0.25">
      <c r="A1180" t="s">
        <v>419</v>
      </c>
      <c r="B1180" t="s">
        <v>8</v>
      </c>
      <c r="C1180" t="s">
        <v>9</v>
      </c>
      <c r="D1180" t="s">
        <v>262</v>
      </c>
      <c r="E1180" t="s">
        <v>32</v>
      </c>
      <c r="F1180">
        <v>2</v>
      </c>
      <c r="G1180">
        <v>1</v>
      </c>
    </row>
    <row r="1181" spans="1:7" x14ac:dyDescent="0.25">
      <c r="A1181" t="s">
        <v>7</v>
      </c>
      <c r="B1181" t="s">
        <v>8</v>
      </c>
      <c r="C1181" t="s">
        <v>9</v>
      </c>
      <c r="D1181" t="s">
        <v>14</v>
      </c>
      <c r="E1181" t="s">
        <v>15</v>
      </c>
      <c r="F1181">
        <v>5</v>
      </c>
      <c r="G1181">
        <v>1</v>
      </c>
    </row>
    <row r="1182" spans="1:7" x14ac:dyDescent="0.25">
      <c r="A1182" t="s">
        <v>7</v>
      </c>
      <c r="B1182" t="s">
        <v>8</v>
      </c>
      <c r="C1182" t="s">
        <v>9</v>
      </c>
      <c r="D1182" t="s">
        <v>20</v>
      </c>
      <c r="E1182" t="s">
        <v>15</v>
      </c>
      <c r="F1182">
        <v>2</v>
      </c>
      <c r="G1182">
        <v>1</v>
      </c>
    </row>
    <row r="1183" spans="1:7" x14ac:dyDescent="0.25">
      <c r="A1183" t="s">
        <v>7</v>
      </c>
      <c r="B1183" t="s">
        <v>8</v>
      </c>
      <c r="C1183" t="s">
        <v>9</v>
      </c>
      <c r="D1183" t="s">
        <v>23</v>
      </c>
      <c r="E1183" t="s">
        <v>15</v>
      </c>
      <c r="F1183">
        <v>1</v>
      </c>
      <c r="G1183">
        <v>1</v>
      </c>
    </row>
    <row r="1184" spans="1:7" x14ac:dyDescent="0.25">
      <c r="A1184" t="s">
        <v>7</v>
      </c>
      <c r="B1184" t="s">
        <v>8</v>
      </c>
      <c r="C1184" t="s">
        <v>9</v>
      </c>
      <c r="D1184" t="s">
        <v>28</v>
      </c>
      <c r="E1184" t="s">
        <v>15</v>
      </c>
      <c r="F1184">
        <v>22</v>
      </c>
      <c r="G1184">
        <v>3</v>
      </c>
    </row>
    <row r="1185" spans="1:7" x14ac:dyDescent="0.25">
      <c r="A1185" t="s">
        <v>7</v>
      </c>
      <c r="B1185" t="s">
        <v>8</v>
      </c>
      <c r="C1185" t="s">
        <v>9</v>
      </c>
      <c r="D1185" t="s">
        <v>29</v>
      </c>
      <c r="E1185" t="s">
        <v>15</v>
      </c>
      <c r="F1185">
        <v>3</v>
      </c>
      <c r="G1185">
        <v>1</v>
      </c>
    </row>
    <row r="1186" spans="1:7" x14ac:dyDescent="0.25">
      <c r="A1186" t="s">
        <v>7</v>
      </c>
      <c r="B1186" t="s">
        <v>8</v>
      </c>
      <c r="C1186" t="s">
        <v>9</v>
      </c>
      <c r="D1186" t="s">
        <v>30</v>
      </c>
      <c r="E1186" t="s">
        <v>15</v>
      </c>
      <c r="F1186">
        <v>3028</v>
      </c>
      <c r="G1186">
        <v>4</v>
      </c>
    </row>
    <row r="1187" spans="1:7" x14ac:dyDescent="0.25">
      <c r="A1187" t="s">
        <v>7</v>
      </c>
      <c r="B1187" t="s">
        <v>8</v>
      </c>
      <c r="C1187" t="s">
        <v>9</v>
      </c>
      <c r="D1187" t="s">
        <v>36</v>
      </c>
      <c r="E1187" t="s">
        <v>15</v>
      </c>
      <c r="F1187">
        <v>66</v>
      </c>
      <c r="G1187">
        <v>2</v>
      </c>
    </row>
    <row r="1188" spans="1:7" x14ac:dyDescent="0.25">
      <c r="A1188" t="s">
        <v>7</v>
      </c>
      <c r="B1188" t="s">
        <v>8</v>
      </c>
      <c r="C1188" t="s">
        <v>9</v>
      </c>
      <c r="D1188" t="s">
        <v>38</v>
      </c>
      <c r="E1188" t="s">
        <v>15</v>
      </c>
      <c r="F1188">
        <v>19827</v>
      </c>
      <c r="G1188">
        <v>3</v>
      </c>
    </row>
    <row r="1189" spans="1:7" x14ac:dyDescent="0.25">
      <c r="A1189" t="s">
        <v>7</v>
      </c>
      <c r="B1189" t="s">
        <v>8</v>
      </c>
      <c r="C1189" t="s">
        <v>9</v>
      </c>
      <c r="D1189" t="s">
        <v>43</v>
      </c>
      <c r="E1189" t="s">
        <v>15</v>
      </c>
      <c r="F1189">
        <v>2356</v>
      </c>
      <c r="G1189">
        <v>4</v>
      </c>
    </row>
    <row r="1190" spans="1:7" x14ac:dyDescent="0.25">
      <c r="A1190" t="s">
        <v>7</v>
      </c>
      <c r="B1190" t="s">
        <v>8</v>
      </c>
      <c r="C1190" t="s">
        <v>9</v>
      </c>
      <c r="D1190" t="s">
        <v>44</v>
      </c>
      <c r="E1190" t="s">
        <v>15</v>
      </c>
      <c r="F1190">
        <v>43</v>
      </c>
      <c r="G1190">
        <v>1</v>
      </c>
    </row>
    <row r="1191" spans="1:7" x14ac:dyDescent="0.25">
      <c r="A1191" t="s">
        <v>7</v>
      </c>
      <c r="B1191" t="s">
        <v>8</v>
      </c>
      <c r="C1191" t="s">
        <v>9</v>
      </c>
      <c r="D1191" t="s">
        <v>45</v>
      </c>
      <c r="E1191" t="s">
        <v>15</v>
      </c>
      <c r="F1191">
        <v>6</v>
      </c>
      <c r="G1191">
        <v>1</v>
      </c>
    </row>
    <row r="1192" spans="1:7" x14ac:dyDescent="0.25">
      <c r="A1192" t="s">
        <v>7</v>
      </c>
      <c r="B1192" t="s">
        <v>8</v>
      </c>
      <c r="C1192" t="s">
        <v>9</v>
      </c>
      <c r="D1192" t="s">
        <v>47</v>
      </c>
      <c r="E1192" t="s">
        <v>15</v>
      </c>
      <c r="F1192">
        <v>5</v>
      </c>
      <c r="G1192">
        <v>1</v>
      </c>
    </row>
    <row r="1193" spans="1:7" x14ac:dyDescent="0.25">
      <c r="A1193" t="s">
        <v>7</v>
      </c>
      <c r="B1193" t="s">
        <v>8</v>
      </c>
      <c r="C1193" t="s">
        <v>9</v>
      </c>
      <c r="D1193" t="s">
        <v>48</v>
      </c>
      <c r="E1193" t="s">
        <v>15</v>
      </c>
      <c r="F1193">
        <v>15</v>
      </c>
      <c r="G1193">
        <v>2</v>
      </c>
    </row>
    <row r="1194" spans="1:7" x14ac:dyDescent="0.25">
      <c r="A1194" t="s">
        <v>7</v>
      </c>
      <c r="B1194" t="s">
        <v>8</v>
      </c>
      <c r="C1194" t="s">
        <v>9</v>
      </c>
      <c r="D1194" t="s">
        <v>49</v>
      </c>
      <c r="E1194" t="s">
        <v>15</v>
      </c>
      <c r="F1194">
        <v>549</v>
      </c>
      <c r="G1194">
        <v>2</v>
      </c>
    </row>
    <row r="1195" spans="1:7" x14ac:dyDescent="0.25">
      <c r="A1195" t="s">
        <v>7</v>
      </c>
      <c r="B1195" t="s">
        <v>8</v>
      </c>
      <c r="C1195" t="s">
        <v>9</v>
      </c>
      <c r="D1195" t="s">
        <v>50</v>
      </c>
      <c r="E1195" t="s">
        <v>15</v>
      </c>
      <c r="F1195">
        <v>81</v>
      </c>
      <c r="G1195">
        <v>1</v>
      </c>
    </row>
    <row r="1196" spans="1:7" x14ac:dyDescent="0.25">
      <c r="A1196" t="s">
        <v>7</v>
      </c>
      <c r="B1196" t="s">
        <v>8</v>
      </c>
      <c r="C1196" t="s">
        <v>9</v>
      </c>
      <c r="D1196" t="s">
        <v>51</v>
      </c>
      <c r="E1196" t="s">
        <v>15</v>
      </c>
      <c r="F1196">
        <v>1</v>
      </c>
      <c r="G1196">
        <v>1</v>
      </c>
    </row>
    <row r="1197" spans="1:7" x14ac:dyDescent="0.25">
      <c r="A1197" t="s">
        <v>7</v>
      </c>
      <c r="B1197" t="s">
        <v>8</v>
      </c>
      <c r="C1197" t="s">
        <v>9</v>
      </c>
      <c r="D1197" t="s">
        <v>52</v>
      </c>
      <c r="E1197" t="s">
        <v>15</v>
      </c>
      <c r="F1197">
        <v>6</v>
      </c>
      <c r="G1197">
        <v>1</v>
      </c>
    </row>
    <row r="1198" spans="1:7" x14ac:dyDescent="0.25">
      <c r="A1198" t="s">
        <v>7</v>
      </c>
      <c r="B1198" t="s">
        <v>8</v>
      </c>
      <c r="C1198" t="s">
        <v>9</v>
      </c>
      <c r="D1198" t="s">
        <v>53</v>
      </c>
      <c r="E1198" t="s">
        <v>15</v>
      </c>
      <c r="F1198">
        <v>6252</v>
      </c>
      <c r="G1198">
        <v>1</v>
      </c>
    </row>
    <row r="1199" spans="1:7" x14ac:dyDescent="0.25">
      <c r="A1199" t="s">
        <v>7</v>
      </c>
      <c r="B1199" t="s">
        <v>8</v>
      </c>
      <c r="C1199" t="s">
        <v>9</v>
      </c>
      <c r="D1199" t="s">
        <v>54</v>
      </c>
      <c r="E1199" t="s">
        <v>15</v>
      </c>
      <c r="F1199">
        <v>1494</v>
      </c>
      <c r="G1199">
        <v>3</v>
      </c>
    </row>
    <row r="1200" spans="1:7" x14ac:dyDescent="0.25">
      <c r="A1200" t="s">
        <v>7</v>
      </c>
      <c r="B1200" t="s">
        <v>8</v>
      </c>
      <c r="C1200" t="s">
        <v>9</v>
      </c>
      <c r="D1200" t="s">
        <v>55</v>
      </c>
      <c r="E1200" t="s">
        <v>15</v>
      </c>
      <c r="F1200">
        <v>9</v>
      </c>
      <c r="G1200">
        <v>1</v>
      </c>
    </row>
    <row r="1201" spans="1:7" x14ac:dyDescent="0.25">
      <c r="A1201" t="s">
        <v>7</v>
      </c>
      <c r="B1201" t="s">
        <v>8</v>
      </c>
      <c r="C1201" t="s">
        <v>9</v>
      </c>
      <c r="D1201" t="s">
        <v>58</v>
      </c>
      <c r="E1201" t="s">
        <v>15</v>
      </c>
      <c r="F1201">
        <v>75</v>
      </c>
      <c r="G1201">
        <v>1</v>
      </c>
    </row>
    <row r="1202" spans="1:7" x14ac:dyDescent="0.25">
      <c r="A1202" t="s">
        <v>7</v>
      </c>
      <c r="B1202" t="s">
        <v>8</v>
      </c>
      <c r="C1202" t="s">
        <v>9</v>
      </c>
      <c r="D1202" t="s">
        <v>59</v>
      </c>
      <c r="E1202" t="s">
        <v>15</v>
      </c>
      <c r="F1202">
        <v>414</v>
      </c>
      <c r="G1202">
        <v>3</v>
      </c>
    </row>
    <row r="1203" spans="1:7" x14ac:dyDescent="0.25">
      <c r="A1203" t="s">
        <v>7</v>
      </c>
      <c r="B1203" t="s">
        <v>8</v>
      </c>
      <c r="C1203" t="s">
        <v>9</v>
      </c>
      <c r="D1203" t="s">
        <v>60</v>
      </c>
      <c r="E1203" t="s">
        <v>15</v>
      </c>
      <c r="F1203">
        <v>29</v>
      </c>
      <c r="G1203">
        <v>1</v>
      </c>
    </row>
    <row r="1204" spans="1:7" x14ac:dyDescent="0.25">
      <c r="A1204" t="s">
        <v>7</v>
      </c>
      <c r="B1204" t="s">
        <v>8</v>
      </c>
      <c r="C1204" t="s">
        <v>9</v>
      </c>
      <c r="D1204" t="s">
        <v>61</v>
      </c>
      <c r="E1204" t="s">
        <v>15</v>
      </c>
      <c r="F1204">
        <v>2</v>
      </c>
      <c r="G1204">
        <v>1</v>
      </c>
    </row>
    <row r="1205" spans="1:7" x14ac:dyDescent="0.25">
      <c r="A1205" t="s">
        <v>7</v>
      </c>
      <c r="B1205" t="s">
        <v>8</v>
      </c>
      <c r="C1205" t="s">
        <v>9</v>
      </c>
      <c r="D1205" t="s">
        <v>62</v>
      </c>
      <c r="E1205" t="s">
        <v>15</v>
      </c>
      <c r="F1205">
        <v>1</v>
      </c>
      <c r="G1205">
        <v>1</v>
      </c>
    </row>
    <row r="1206" spans="1:7" x14ac:dyDescent="0.25">
      <c r="A1206" t="s">
        <v>7</v>
      </c>
      <c r="B1206" t="s">
        <v>8</v>
      </c>
      <c r="C1206" t="s">
        <v>9</v>
      </c>
      <c r="D1206" t="s">
        <v>63</v>
      </c>
      <c r="E1206" t="s">
        <v>15</v>
      </c>
      <c r="F1206">
        <v>14</v>
      </c>
      <c r="G1206">
        <v>1</v>
      </c>
    </row>
    <row r="1207" spans="1:7" x14ac:dyDescent="0.25">
      <c r="A1207" t="s">
        <v>7</v>
      </c>
      <c r="B1207" t="s">
        <v>8</v>
      </c>
      <c r="C1207" t="s">
        <v>9</v>
      </c>
      <c r="D1207" t="s">
        <v>66</v>
      </c>
      <c r="E1207" t="s">
        <v>15</v>
      </c>
      <c r="F1207">
        <v>7</v>
      </c>
      <c r="G1207">
        <v>1</v>
      </c>
    </row>
    <row r="1208" spans="1:7" x14ac:dyDescent="0.25">
      <c r="A1208" t="s">
        <v>7</v>
      </c>
      <c r="B1208" t="s">
        <v>8</v>
      </c>
      <c r="C1208" t="s">
        <v>9</v>
      </c>
      <c r="D1208" t="s">
        <v>67</v>
      </c>
      <c r="E1208" t="s">
        <v>15</v>
      </c>
      <c r="F1208">
        <v>1</v>
      </c>
      <c r="G1208">
        <v>1</v>
      </c>
    </row>
    <row r="1209" spans="1:7" x14ac:dyDescent="0.25">
      <c r="A1209" t="s">
        <v>7</v>
      </c>
      <c r="B1209" t="s">
        <v>8</v>
      </c>
      <c r="C1209" t="s">
        <v>9</v>
      </c>
      <c r="D1209" t="s">
        <v>68</v>
      </c>
      <c r="E1209" t="s">
        <v>15</v>
      </c>
      <c r="F1209">
        <v>3.9</v>
      </c>
      <c r="G1209">
        <v>1</v>
      </c>
    </row>
    <row r="1210" spans="1:7" x14ac:dyDescent="0.25">
      <c r="A1210" t="s">
        <v>7</v>
      </c>
      <c r="B1210" t="s">
        <v>8</v>
      </c>
      <c r="C1210" t="s">
        <v>9</v>
      </c>
      <c r="D1210" t="s">
        <v>69</v>
      </c>
      <c r="E1210" t="s">
        <v>15</v>
      </c>
      <c r="F1210">
        <v>2</v>
      </c>
      <c r="G1210">
        <v>1</v>
      </c>
    </row>
    <row r="1211" spans="1:7" x14ac:dyDescent="0.25">
      <c r="A1211" t="s">
        <v>7</v>
      </c>
      <c r="B1211" t="s">
        <v>8</v>
      </c>
      <c r="C1211" t="s">
        <v>9</v>
      </c>
      <c r="D1211" t="s">
        <v>70</v>
      </c>
      <c r="E1211" t="s">
        <v>15</v>
      </c>
      <c r="F1211">
        <v>11</v>
      </c>
      <c r="G1211">
        <v>1</v>
      </c>
    </row>
    <row r="1212" spans="1:7" x14ac:dyDescent="0.25">
      <c r="A1212" t="s">
        <v>7</v>
      </c>
      <c r="B1212" t="s">
        <v>8</v>
      </c>
      <c r="C1212" t="s">
        <v>9</v>
      </c>
      <c r="D1212" t="s">
        <v>71</v>
      </c>
      <c r="E1212" t="s">
        <v>15</v>
      </c>
      <c r="F1212">
        <v>17</v>
      </c>
      <c r="G1212">
        <v>1</v>
      </c>
    </row>
    <row r="1213" spans="1:7" x14ac:dyDescent="0.25">
      <c r="A1213" t="s">
        <v>7</v>
      </c>
      <c r="B1213" t="s">
        <v>8</v>
      </c>
      <c r="C1213" t="s">
        <v>9</v>
      </c>
      <c r="D1213" t="s">
        <v>72</v>
      </c>
      <c r="E1213" t="s">
        <v>15</v>
      </c>
      <c r="F1213">
        <v>55</v>
      </c>
      <c r="G1213">
        <v>1</v>
      </c>
    </row>
    <row r="1214" spans="1:7" x14ac:dyDescent="0.25">
      <c r="A1214" t="s">
        <v>7</v>
      </c>
      <c r="B1214" t="s">
        <v>8</v>
      </c>
      <c r="C1214" t="s">
        <v>9</v>
      </c>
      <c r="D1214" t="s">
        <v>73</v>
      </c>
      <c r="E1214" t="s">
        <v>15</v>
      </c>
      <c r="F1214">
        <v>10</v>
      </c>
      <c r="G1214">
        <v>1</v>
      </c>
    </row>
    <row r="1215" spans="1:7" x14ac:dyDescent="0.25">
      <c r="A1215" t="s">
        <v>7</v>
      </c>
      <c r="B1215" t="s">
        <v>8</v>
      </c>
      <c r="C1215" t="s">
        <v>9</v>
      </c>
      <c r="D1215" t="s">
        <v>76</v>
      </c>
      <c r="E1215" t="s">
        <v>15</v>
      </c>
      <c r="F1215">
        <v>2</v>
      </c>
      <c r="G1215">
        <v>2</v>
      </c>
    </row>
    <row r="1216" spans="1:7" x14ac:dyDescent="0.25">
      <c r="A1216" t="s">
        <v>7</v>
      </c>
      <c r="B1216" t="s">
        <v>8</v>
      </c>
      <c r="C1216" t="s">
        <v>9</v>
      </c>
      <c r="D1216" t="s">
        <v>78</v>
      </c>
      <c r="E1216" t="s">
        <v>15</v>
      </c>
      <c r="F1216">
        <v>0.8</v>
      </c>
      <c r="G1216">
        <v>1</v>
      </c>
    </row>
    <row r="1217" spans="1:7" x14ac:dyDescent="0.25">
      <c r="A1217" t="s">
        <v>7</v>
      </c>
      <c r="B1217" t="s">
        <v>8</v>
      </c>
      <c r="C1217" t="s">
        <v>9</v>
      </c>
      <c r="D1217" t="s">
        <v>80</v>
      </c>
      <c r="E1217" t="s">
        <v>15</v>
      </c>
      <c r="F1217">
        <v>64</v>
      </c>
      <c r="G1217">
        <v>1</v>
      </c>
    </row>
    <row r="1218" spans="1:7" x14ac:dyDescent="0.25">
      <c r="A1218" t="s">
        <v>7</v>
      </c>
      <c r="B1218" t="s">
        <v>8</v>
      </c>
      <c r="C1218" t="s">
        <v>9</v>
      </c>
      <c r="D1218" t="s">
        <v>81</v>
      </c>
      <c r="E1218" t="s">
        <v>15</v>
      </c>
      <c r="F1218">
        <v>102</v>
      </c>
      <c r="G1218">
        <v>1</v>
      </c>
    </row>
    <row r="1219" spans="1:7" x14ac:dyDescent="0.25">
      <c r="A1219" t="s">
        <v>7</v>
      </c>
      <c r="B1219" t="s">
        <v>8</v>
      </c>
      <c r="C1219" t="s">
        <v>9</v>
      </c>
      <c r="D1219" t="s">
        <v>82</v>
      </c>
      <c r="E1219" t="s">
        <v>15</v>
      </c>
      <c r="F1219">
        <v>726</v>
      </c>
      <c r="G1219">
        <v>3</v>
      </c>
    </row>
    <row r="1220" spans="1:7" x14ac:dyDescent="0.25">
      <c r="A1220" t="s">
        <v>7</v>
      </c>
      <c r="B1220" t="s">
        <v>8</v>
      </c>
      <c r="C1220" t="s">
        <v>9</v>
      </c>
      <c r="D1220" t="s">
        <v>84</v>
      </c>
      <c r="E1220" t="s">
        <v>15</v>
      </c>
      <c r="F1220">
        <v>24</v>
      </c>
      <c r="G1220">
        <v>1</v>
      </c>
    </row>
    <row r="1221" spans="1:7" x14ac:dyDescent="0.25">
      <c r="A1221" t="s">
        <v>7</v>
      </c>
      <c r="B1221" t="s">
        <v>8</v>
      </c>
      <c r="C1221" t="s">
        <v>9</v>
      </c>
      <c r="D1221" t="s">
        <v>85</v>
      </c>
      <c r="E1221" t="s">
        <v>15</v>
      </c>
      <c r="F1221">
        <v>1</v>
      </c>
      <c r="G1221">
        <v>1</v>
      </c>
    </row>
    <row r="1222" spans="1:7" x14ac:dyDescent="0.25">
      <c r="A1222" t="s">
        <v>7</v>
      </c>
      <c r="B1222" t="s">
        <v>8</v>
      </c>
      <c r="C1222" t="s">
        <v>9</v>
      </c>
      <c r="D1222" t="s">
        <v>86</v>
      </c>
      <c r="E1222" t="s">
        <v>15</v>
      </c>
      <c r="F1222">
        <v>1</v>
      </c>
      <c r="G1222">
        <v>1</v>
      </c>
    </row>
    <row r="1223" spans="1:7" x14ac:dyDescent="0.25">
      <c r="A1223" t="s">
        <v>7</v>
      </c>
      <c r="B1223" t="s">
        <v>8</v>
      </c>
      <c r="C1223" t="s">
        <v>9</v>
      </c>
      <c r="D1223" t="s">
        <v>88</v>
      </c>
      <c r="E1223" t="s">
        <v>15</v>
      </c>
      <c r="F1223">
        <v>69</v>
      </c>
      <c r="G1223">
        <v>2</v>
      </c>
    </row>
    <row r="1224" spans="1:7" x14ac:dyDescent="0.25">
      <c r="A1224" t="s">
        <v>7</v>
      </c>
      <c r="B1224" t="s">
        <v>8</v>
      </c>
      <c r="C1224" t="s">
        <v>9</v>
      </c>
      <c r="D1224" t="s">
        <v>89</v>
      </c>
      <c r="E1224" t="s">
        <v>15</v>
      </c>
      <c r="F1224">
        <v>4150</v>
      </c>
      <c r="G1224">
        <v>3</v>
      </c>
    </row>
    <row r="1225" spans="1:7" x14ac:dyDescent="0.25">
      <c r="A1225" t="s">
        <v>7</v>
      </c>
      <c r="B1225" t="s">
        <v>8</v>
      </c>
      <c r="C1225" t="s">
        <v>9</v>
      </c>
      <c r="D1225" t="s">
        <v>90</v>
      </c>
      <c r="E1225" t="s">
        <v>15</v>
      </c>
      <c r="F1225">
        <v>122</v>
      </c>
      <c r="G1225">
        <v>1</v>
      </c>
    </row>
    <row r="1226" spans="1:7" x14ac:dyDescent="0.25">
      <c r="A1226" t="s">
        <v>7</v>
      </c>
      <c r="B1226" t="s">
        <v>8</v>
      </c>
      <c r="C1226" t="s">
        <v>9</v>
      </c>
      <c r="D1226" t="s">
        <v>92</v>
      </c>
      <c r="E1226" t="s">
        <v>15</v>
      </c>
      <c r="F1226">
        <v>1</v>
      </c>
      <c r="G1226">
        <v>1</v>
      </c>
    </row>
    <row r="1227" spans="1:7" x14ac:dyDescent="0.25">
      <c r="A1227" t="s">
        <v>7</v>
      </c>
      <c r="B1227" t="s">
        <v>8</v>
      </c>
      <c r="C1227" t="s">
        <v>9</v>
      </c>
      <c r="D1227" t="s">
        <v>94</v>
      </c>
      <c r="E1227" t="s">
        <v>15</v>
      </c>
      <c r="F1227">
        <v>2</v>
      </c>
      <c r="G1227">
        <v>1</v>
      </c>
    </row>
    <row r="1228" spans="1:7" x14ac:dyDescent="0.25">
      <c r="A1228" t="s">
        <v>7</v>
      </c>
      <c r="B1228" t="s">
        <v>8</v>
      </c>
      <c r="C1228" t="s">
        <v>9</v>
      </c>
      <c r="D1228" t="s">
        <v>95</v>
      </c>
      <c r="E1228" t="s">
        <v>15</v>
      </c>
      <c r="F1228">
        <v>50</v>
      </c>
      <c r="G1228">
        <v>2</v>
      </c>
    </row>
    <row r="1229" spans="1:7" x14ac:dyDescent="0.25">
      <c r="A1229" t="s">
        <v>7</v>
      </c>
      <c r="B1229" t="s">
        <v>8</v>
      </c>
      <c r="C1229" t="s">
        <v>9</v>
      </c>
      <c r="D1229" t="s">
        <v>97</v>
      </c>
      <c r="E1229" t="s">
        <v>15</v>
      </c>
      <c r="F1229">
        <v>5</v>
      </c>
      <c r="G1229">
        <v>1</v>
      </c>
    </row>
    <row r="1230" spans="1:7" x14ac:dyDescent="0.25">
      <c r="A1230" t="s">
        <v>7</v>
      </c>
      <c r="B1230" t="s">
        <v>8</v>
      </c>
      <c r="C1230" t="s">
        <v>9</v>
      </c>
      <c r="D1230" t="s">
        <v>98</v>
      </c>
      <c r="E1230" t="s">
        <v>15</v>
      </c>
      <c r="F1230">
        <v>2</v>
      </c>
      <c r="G1230">
        <v>1</v>
      </c>
    </row>
    <row r="1231" spans="1:7" x14ac:dyDescent="0.25">
      <c r="A1231" t="s">
        <v>7</v>
      </c>
      <c r="B1231" t="s">
        <v>8</v>
      </c>
      <c r="C1231" t="s">
        <v>9</v>
      </c>
      <c r="D1231" t="s">
        <v>102</v>
      </c>
      <c r="E1231" t="s">
        <v>15</v>
      </c>
      <c r="F1231">
        <v>3</v>
      </c>
      <c r="G1231">
        <v>1</v>
      </c>
    </row>
    <row r="1232" spans="1:7" x14ac:dyDescent="0.25">
      <c r="A1232" t="s">
        <v>7</v>
      </c>
      <c r="B1232" t="s">
        <v>8</v>
      </c>
      <c r="C1232" t="s">
        <v>9</v>
      </c>
      <c r="D1232" t="s">
        <v>103</v>
      </c>
      <c r="E1232" t="s">
        <v>15</v>
      </c>
      <c r="F1232">
        <v>11</v>
      </c>
      <c r="G1232">
        <v>2</v>
      </c>
    </row>
    <row r="1233" spans="1:7" x14ac:dyDescent="0.25">
      <c r="A1233" t="s">
        <v>7</v>
      </c>
      <c r="B1233" t="s">
        <v>8</v>
      </c>
      <c r="C1233" t="s">
        <v>9</v>
      </c>
      <c r="D1233" t="s">
        <v>104</v>
      </c>
      <c r="E1233" t="s">
        <v>15</v>
      </c>
      <c r="F1233">
        <v>2</v>
      </c>
      <c r="G1233">
        <v>1</v>
      </c>
    </row>
    <row r="1234" spans="1:7" x14ac:dyDescent="0.25">
      <c r="A1234" t="s">
        <v>7</v>
      </c>
      <c r="B1234" t="s">
        <v>8</v>
      </c>
      <c r="C1234" t="s">
        <v>9</v>
      </c>
      <c r="D1234" t="s">
        <v>105</v>
      </c>
      <c r="E1234" t="s">
        <v>15</v>
      </c>
      <c r="F1234">
        <v>1.1000000000000001</v>
      </c>
      <c r="G1234">
        <v>2</v>
      </c>
    </row>
    <row r="1235" spans="1:7" x14ac:dyDescent="0.25">
      <c r="A1235" t="s">
        <v>7</v>
      </c>
      <c r="B1235" t="s">
        <v>8</v>
      </c>
      <c r="C1235" t="s">
        <v>9</v>
      </c>
      <c r="D1235" t="s">
        <v>108</v>
      </c>
      <c r="E1235" t="s">
        <v>15</v>
      </c>
      <c r="F1235">
        <v>10967</v>
      </c>
      <c r="G1235">
        <v>4</v>
      </c>
    </row>
    <row r="1236" spans="1:7" x14ac:dyDescent="0.25">
      <c r="A1236" t="s">
        <v>7</v>
      </c>
      <c r="B1236" t="s">
        <v>8</v>
      </c>
      <c r="C1236" t="s">
        <v>9</v>
      </c>
      <c r="D1236" t="s">
        <v>109</v>
      </c>
      <c r="E1236" t="s">
        <v>15</v>
      </c>
      <c r="F1236">
        <v>7</v>
      </c>
      <c r="G1236">
        <v>2</v>
      </c>
    </row>
    <row r="1237" spans="1:7" x14ac:dyDescent="0.25">
      <c r="A1237" t="s">
        <v>7</v>
      </c>
      <c r="B1237" t="s">
        <v>8</v>
      </c>
      <c r="C1237" t="s">
        <v>9</v>
      </c>
      <c r="D1237" t="s">
        <v>111</v>
      </c>
      <c r="E1237" t="s">
        <v>15</v>
      </c>
      <c r="F1237">
        <v>1</v>
      </c>
      <c r="G1237">
        <v>1</v>
      </c>
    </row>
    <row r="1238" spans="1:7" x14ac:dyDescent="0.25">
      <c r="A1238" t="s">
        <v>7</v>
      </c>
      <c r="B1238" t="s">
        <v>8</v>
      </c>
      <c r="C1238" t="s">
        <v>9</v>
      </c>
      <c r="D1238" t="s">
        <v>112</v>
      </c>
      <c r="E1238" t="s">
        <v>15</v>
      </c>
      <c r="F1238">
        <v>7</v>
      </c>
      <c r="G1238">
        <v>2</v>
      </c>
    </row>
    <row r="1239" spans="1:7" x14ac:dyDescent="0.25">
      <c r="A1239" t="s">
        <v>7</v>
      </c>
      <c r="B1239" t="s">
        <v>8</v>
      </c>
      <c r="C1239" t="s">
        <v>9</v>
      </c>
      <c r="D1239" t="s">
        <v>114</v>
      </c>
      <c r="E1239" t="s">
        <v>15</v>
      </c>
      <c r="F1239">
        <v>7</v>
      </c>
      <c r="G1239">
        <v>1</v>
      </c>
    </row>
    <row r="1240" spans="1:7" x14ac:dyDescent="0.25">
      <c r="A1240" t="s">
        <v>7</v>
      </c>
      <c r="B1240" t="s">
        <v>8</v>
      </c>
      <c r="C1240" t="s">
        <v>9</v>
      </c>
      <c r="D1240" t="s">
        <v>117</v>
      </c>
      <c r="E1240" t="s">
        <v>15</v>
      </c>
      <c r="F1240">
        <v>6.6</v>
      </c>
      <c r="G1240">
        <v>2</v>
      </c>
    </row>
    <row r="1241" spans="1:7" x14ac:dyDescent="0.25">
      <c r="A1241" t="s">
        <v>7</v>
      </c>
      <c r="B1241" t="s">
        <v>8</v>
      </c>
      <c r="C1241" t="s">
        <v>9</v>
      </c>
      <c r="D1241" t="s">
        <v>119</v>
      </c>
      <c r="E1241" t="s">
        <v>15</v>
      </c>
      <c r="F1241">
        <v>174.6</v>
      </c>
      <c r="G1241">
        <v>1</v>
      </c>
    </row>
    <row r="1242" spans="1:7" x14ac:dyDescent="0.25">
      <c r="A1242" t="s">
        <v>7</v>
      </c>
      <c r="B1242" t="s">
        <v>8</v>
      </c>
      <c r="C1242" t="s">
        <v>9</v>
      </c>
      <c r="D1242" t="s">
        <v>120</v>
      </c>
      <c r="E1242" t="s">
        <v>15</v>
      </c>
      <c r="F1242">
        <v>0.1</v>
      </c>
      <c r="G1242">
        <v>1</v>
      </c>
    </row>
    <row r="1243" spans="1:7" x14ac:dyDescent="0.25">
      <c r="A1243" t="s">
        <v>7</v>
      </c>
      <c r="B1243" t="s">
        <v>8</v>
      </c>
      <c r="C1243" t="s">
        <v>9</v>
      </c>
      <c r="D1243" t="s">
        <v>121</v>
      </c>
      <c r="E1243" t="s">
        <v>15</v>
      </c>
      <c r="F1243">
        <v>4.4000000000000004</v>
      </c>
      <c r="G1243">
        <v>2</v>
      </c>
    </row>
    <row r="1244" spans="1:7" x14ac:dyDescent="0.25">
      <c r="A1244" t="s">
        <v>7</v>
      </c>
      <c r="B1244" t="s">
        <v>8</v>
      </c>
      <c r="C1244" t="s">
        <v>9</v>
      </c>
      <c r="D1244" t="s">
        <v>123</v>
      </c>
      <c r="E1244" t="s">
        <v>15</v>
      </c>
      <c r="F1244">
        <v>17</v>
      </c>
      <c r="G1244">
        <v>1</v>
      </c>
    </row>
    <row r="1245" spans="1:7" x14ac:dyDescent="0.25">
      <c r="A1245" t="s">
        <v>7</v>
      </c>
      <c r="B1245" t="s">
        <v>8</v>
      </c>
      <c r="C1245" t="s">
        <v>9</v>
      </c>
      <c r="D1245" t="s">
        <v>124</v>
      </c>
      <c r="E1245" t="s">
        <v>15</v>
      </c>
      <c r="F1245">
        <v>88</v>
      </c>
      <c r="G1245">
        <v>4</v>
      </c>
    </row>
    <row r="1246" spans="1:7" x14ac:dyDescent="0.25">
      <c r="A1246" t="s">
        <v>7</v>
      </c>
      <c r="B1246" t="s">
        <v>8</v>
      </c>
      <c r="C1246" t="s">
        <v>9</v>
      </c>
      <c r="D1246" t="s">
        <v>126</v>
      </c>
      <c r="E1246" t="s">
        <v>15</v>
      </c>
      <c r="F1246">
        <v>0.1</v>
      </c>
      <c r="G1246">
        <v>1</v>
      </c>
    </row>
    <row r="1247" spans="1:7" x14ac:dyDescent="0.25">
      <c r="A1247" t="s">
        <v>7</v>
      </c>
      <c r="B1247" t="s">
        <v>8</v>
      </c>
      <c r="C1247" t="s">
        <v>9</v>
      </c>
      <c r="D1247" t="s">
        <v>127</v>
      </c>
      <c r="E1247" t="s">
        <v>15</v>
      </c>
      <c r="F1247">
        <v>206</v>
      </c>
      <c r="G1247">
        <v>4</v>
      </c>
    </row>
    <row r="1248" spans="1:7" x14ac:dyDescent="0.25">
      <c r="A1248" t="s">
        <v>7</v>
      </c>
      <c r="B1248" t="s">
        <v>8</v>
      </c>
      <c r="C1248" t="s">
        <v>9</v>
      </c>
      <c r="D1248" t="s">
        <v>129</v>
      </c>
      <c r="E1248" t="s">
        <v>15</v>
      </c>
      <c r="F1248">
        <v>2</v>
      </c>
      <c r="G1248">
        <v>1</v>
      </c>
    </row>
    <row r="1249" spans="1:7" x14ac:dyDescent="0.25">
      <c r="A1249" t="s">
        <v>7</v>
      </c>
      <c r="B1249" t="s">
        <v>8</v>
      </c>
      <c r="C1249" t="s">
        <v>9</v>
      </c>
      <c r="D1249" t="s">
        <v>130</v>
      </c>
      <c r="E1249" t="s">
        <v>15</v>
      </c>
      <c r="F1249">
        <v>9800</v>
      </c>
      <c r="G1249">
        <v>4</v>
      </c>
    </row>
    <row r="1250" spans="1:7" x14ac:dyDescent="0.25">
      <c r="A1250" t="s">
        <v>7</v>
      </c>
      <c r="B1250" t="s">
        <v>8</v>
      </c>
      <c r="C1250" t="s">
        <v>9</v>
      </c>
      <c r="D1250" t="s">
        <v>132</v>
      </c>
      <c r="E1250" t="s">
        <v>15</v>
      </c>
      <c r="F1250">
        <v>3719</v>
      </c>
      <c r="G1250">
        <v>4</v>
      </c>
    </row>
    <row r="1251" spans="1:7" x14ac:dyDescent="0.25">
      <c r="A1251" t="s">
        <v>7</v>
      </c>
      <c r="B1251" t="s">
        <v>8</v>
      </c>
      <c r="C1251" t="s">
        <v>9</v>
      </c>
      <c r="D1251" t="s">
        <v>134</v>
      </c>
      <c r="E1251" t="s">
        <v>15</v>
      </c>
      <c r="F1251">
        <v>5</v>
      </c>
      <c r="G1251">
        <v>1</v>
      </c>
    </row>
    <row r="1252" spans="1:7" x14ac:dyDescent="0.25">
      <c r="A1252" t="s">
        <v>7</v>
      </c>
      <c r="B1252" t="s">
        <v>8</v>
      </c>
      <c r="C1252" t="s">
        <v>9</v>
      </c>
      <c r="D1252" t="s">
        <v>136</v>
      </c>
      <c r="E1252" t="s">
        <v>15</v>
      </c>
      <c r="F1252">
        <v>13.2</v>
      </c>
      <c r="G1252">
        <v>1</v>
      </c>
    </row>
    <row r="1253" spans="1:7" x14ac:dyDescent="0.25">
      <c r="A1253" t="s">
        <v>7</v>
      </c>
      <c r="B1253" t="s">
        <v>8</v>
      </c>
      <c r="C1253" t="s">
        <v>9</v>
      </c>
      <c r="D1253" t="s">
        <v>140</v>
      </c>
      <c r="E1253" t="s">
        <v>15</v>
      </c>
      <c r="F1253">
        <v>2</v>
      </c>
      <c r="G1253">
        <v>1</v>
      </c>
    </row>
    <row r="1254" spans="1:7" x14ac:dyDescent="0.25">
      <c r="A1254" t="s">
        <v>7</v>
      </c>
      <c r="B1254" t="s">
        <v>8</v>
      </c>
      <c r="C1254" t="s">
        <v>9</v>
      </c>
      <c r="D1254" t="s">
        <v>141</v>
      </c>
      <c r="E1254" t="s">
        <v>15</v>
      </c>
      <c r="F1254">
        <v>0.2</v>
      </c>
      <c r="G1254">
        <v>1</v>
      </c>
    </row>
    <row r="1255" spans="1:7" x14ac:dyDescent="0.25">
      <c r="A1255" t="s">
        <v>7</v>
      </c>
      <c r="B1255" t="s">
        <v>8</v>
      </c>
      <c r="C1255" t="s">
        <v>9</v>
      </c>
      <c r="D1255" t="s">
        <v>142</v>
      </c>
      <c r="E1255" t="s">
        <v>15</v>
      </c>
      <c r="F1255">
        <v>2577</v>
      </c>
      <c r="G1255">
        <v>4</v>
      </c>
    </row>
    <row r="1256" spans="1:7" x14ac:dyDescent="0.25">
      <c r="A1256" t="s">
        <v>7</v>
      </c>
      <c r="B1256" t="s">
        <v>8</v>
      </c>
      <c r="C1256" t="s">
        <v>9</v>
      </c>
      <c r="D1256" t="s">
        <v>146</v>
      </c>
      <c r="E1256" t="s">
        <v>15</v>
      </c>
      <c r="F1256">
        <v>583</v>
      </c>
      <c r="G1256">
        <v>4</v>
      </c>
    </row>
    <row r="1257" spans="1:7" x14ac:dyDescent="0.25">
      <c r="A1257" t="s">
        <v>7</v>
      </c>
      <c r="B1257" t="s">
        <v>8</v>
      </c>
      <c r="C1257" t="s">
        <v>9</v>
      </c>
      <c r="D1257" t="s">
        <v>147</v>
      </c>
      <c r="E1257" t="s">
        <v>15</v>
      </c>
      <c r="F1257">
        <v>2</v>
      </c>
      <c r="G1257">
        <v>1</v>
      </c>
    </row>
    <row r="1258" spans="1:7" x14ac:dyDescent="0.25">
      <c r="A1258" t="s">
        <v>7</v>
      </c>
      <c r="B1258" t="s">
        <v>8</v>
      </c>
      <c r="C1258" t="s">
        <v>9</v>
      </c>
      <c r="D1258" t="s">
        <v>148</v>
      </c>
      <c r="E1258" t="s">
        <v>15</v>
      </c>
      <c r="F1258">
        <v>268</v>
      </c>
      <c r="G1258">
        <v>3</v>
      </c>
    </row>
    <row r="1259" spans="1:7" x14ac:dyDescent="0.25">
      <c r="A1259" t="s">
        <v>7</v>
      </c>
      <c r="B1259" t="s">
        <v>8</v>
      </c>
      <c r="C1259" t="s">
        <v>9</v>
      </c>
      <c r="D1259" t="s">
        <v>152</v>
      </c>
      <c r="E1259" t="s">
        <v>15</v>
      </c>
      <c r="F1259">
        <v>11</v>
      </c>
      <c r="G1259">
        <v>2</v>
      </c>
    </row>
    <row r="1260" spans="1:7" x14ac:dyDescent="0.25">
      <c r="A1260" t="s">
        <v>7</v>
      </c>
      <c r="B1260" t="s">
        <v>8</v>
      </c>
      <c r="C1260" t="s">
        <v>9</v>
      </c>
      <c r="D1260" t="s">
        <v>153</v>
      </c>
      <c r="E1260" t="s">
        <v>15</v>
      </c>
      <c r="F1260">
        <v>2</v>
      </c>
      <c r="G1260">
        <v>1</v>
      </c>
    </row>
    <row r="1261" spans="1:7" x14ac:dyDescent="0.25">
      <c r="A1261" t="s">
        <v>7</v>
      </c>
      <c r="B1261" t="s">
        <v>8</v>
      </c>
      <c r="C1261" t="s">
        <v>9</v>
      </c>
      <c r="D1261" t="s">
        <v>154</v>
      </c>
      <c r="E1261" t="s">
        <v>15</v>
      </c>
      <c r="F1261">
        <v>4</v>
      </c>
      <c r="G1261">
        <v>1</v>
      </c>
    </row>
    <row r="1262" spans="1:7" x14ac:dyDescent="0.25">
      <c r="A1262" t="s">
        <v>7</v>
      </c>
      <c r="B1262" t="s">
        <v>8</v>
      </c>
      <c r="C1262" t="s">
        <v>9</v>
      </c>
      <c r="D1262" t="s">
        <v>158</v>
      </c>
      <c r="E1262" t="s">
        <v>15</v>
      </c>
      <c r="F1262">
        <v>500</v>
      </c>
      <c r="G1262">
        <v>1</v>
      </c>
    </row>
    <row r="1263" spans="1:7" x14ac:dyDescent="0.25">
      <c r="A1263" t="s">
        <v>7</v>
      </c>
      <c r="B1263" t="s">
        <v>8</v>
      </c>
      <c r="C1263" t="s">
        <v>9</v>
      </c>
      <c r="D1263" t="s">
        <v>161</v>
      </c>
      <c r="E1263" t="s">
        <v>15</v>
      </c>
      <c r="F1263">
        <v>2</v>
      </c>
      <c r="G1263">
        <v>1</v>
      </c>
    </row>
    <row r="1264" spans="1:7" x14ac:dyDescent="0.25">
      <c r="A1264" t="s">
        <v>7</v>
      </c>
      <c r="B1264" t="s">
        <v>8</v>
      </c>
      <c r="C1264" t="s">
        <v>9</v>
      </c>
      <c r="D1264" t="s">
        <v>162</v>
      </c>
      <c r="E1264" t="s">
        <v>15</v>
      </c>
      <c r="F1264">
        <v>10</v>
      </c>
      <c r="G1264">
        <v>1</v>
      </c>
    </row>
    <row r="1265" spans="1:7" x14ac:dyDescent="0.25">
      <c r="A1265" t="s">
        <v>7</v>
      </c>
      <c r="B1265" t="s">
        <v>8</v>
      </c>
      <c r="C1265" t="s">
        <v>9</v>
      </c>
      <c r="D1265" t="s">
        <v>163</v>
      </c>
      <c r="E1265" t="s">
        <v>15</v>
      </c>
      <c r="F1265">
        <v>8</v>
      </c>
      <c r="G1265">
        <v>1</v>
      </c>
    </row>
    <row r="1266" spans="1:7" x14ac:dyDescent="0.25">
      <c r="A1266" t="s">
        <v>7</v>
      </c>
      <c r="B1266" t="s">
        <v>8</v>
      </c>
      <c r="C1266" t="s">
        <v>9</v>
      </c>
      <c r="D1266" t="s">
        <v>164</v>
      </c>
      <c r="E1266" t="s">
        <v>15</v>
      </c>
      <c r="F1266">
        <v>70</v>
      </c>
      <c r="G1266">
        <v>1</v>
      </c>
    </row>
    <row r="1267" spans="1:7" x14ac:dyDescent="0.25">
      <c r="A1267" t="s">
        <v>7</v>
      </c>
      <c r="B1267" t="s">
        <v>8</v>
      </c>
      <c r="C1267" t="s">
        <v>9</v>
      </c>
      <c r="D1267" t="s">
        <v>165</v>
      </c>
      <c r="E1267" t="s">
        <v>15</v>
      </c>
      <c r="F1267">
        <v>7557</v>
      </c>
      <c r="G1267">
        <v>2</v>
      </c>
    </row>
    <row r="1268" spans="1:7" x14ac:dyDescent="0.25">
      <c r="A1268" t="s">
        <v>7</v>
      </c>
      <c r="B1268" t="s">
        <v>8</v>
      </c>
      <c r="C1268" t="s">
        <v>9</v>
      </c>
      <c r="D1268" t="s">
        <v>166</v>
      </c>
      <c r="E1268" t="s">
        <v>15</v>
      </c>
      <c r="F1268">
        <v>3</v>
      </c>
      <c r="G1268">
        <v>1</v>
      </c>
    </row>
    <row r="1269" spans="1:7" x14ac:dyDescent="0.25">
      <c r="A1269" t="s">
        <v>7</v>
      </c>
      <c r="B1269" t="s">
        <v>8</v>
      </c>
      <c r="C1269" t="s">
        <v>9</v>
      </c>
      <c r="D1269" t="s">
        <v>168</v>
      </c>
      <c r="E1269" t="s">
        <v>15</v>
      </c>
      <c r="F1269">
        <v>1</v>
      </c>
      <c r="G1269">
        <v>1</v>
      </c>
    </row>
    <row r="1270" spans="1:7" x14ac:dyDescent="0.25">
      <c r="A1270" t="s">
        <v>7</v>
      </c>
      <c r="B1270" t="s">
        <v>8</v>
      </c>
      <c r="C1270" t="s">
        <v>9</v>
      </c>
      <c r="D1270" t="s">
        <v>170</v>
      </c>
      <c r="E1270" t="s">
        <v>15</v>
      </c>
      <c r="F1270">
        <v>21</v>
      </c>
      <c r="G1270">
        <v>1</v>
      </c>
    </row>
    <row r="1271" spans="1:7" x14ac:dyDescent="0.25">
      <c r="A1271" t="s">
        <v>7</v>
      </c>
      <c r="B1271" t="s">
        <v>8</v>
      </c>
      <c r="C1271" t="s">
        <v>9</v>
      </c>
      <c r="D1271" t="s">
        <v>173</v>
      </c>
      <c r="E1271" t="s">
        <v>15</v>
      </c>
      <c r="F1271">
        <v>1</v>
      </c>
      <c r="G1271">
        <v>1</v>
      </c>
    </row>
    <row r="1272" spans="1:7" x14ac:dyDescent="0.25">
      <c r="A1272" t="s">
        <v>7</v>
      </c>
      <c r="B1272" t="s">
        <v>8</v>
      </c>
      <c r="C1272" t="s">
        <v>9</v>
      </c>
      <c r="D1272" t="s">
        <v>175</v>
      </c>
      <c r="E1272" t="s">
        <v>15</v>
      </c>
      <c r="F1272">
        <v>3</v>
      </c>
      <c r="G1272">
        <v>1</v>
      </c>
    </row>
    <row r="1273" spans="1:7" x14ac:dyDescent="0.25">
      <c r="A1273" t="s">
        <v>7</v>
      </c>
      <c r="B1273" t="s">
        <v>8</v>
      </c>
      <c r="C1273" t="s">
        <v>9</v>
      </c>
      <c r="D1273" t="s">
        <v>177</v>
      </c>
      <c r="E1273" t="s">
        <v>15</v>
      </c>
      <c r="F1273">
        <v>1375</v>
      </c>
      <c r="G1273">
        <v>1</v>
      </c>
    </row>
    <row r="1274" spans="1:7" x14ac:dyDescent="0.25">
      <c r="A1274" t="s">
        <v>7</v>
      </c>
      <c r="B1274" t="s">
        <v>8</v>
      </c>
      <c r="C1274" t="s">
        <v>9</v>
      </c>
      <c r="D1274" t="s">
        <v>178</v>
      </c>
      <c r="E1274" t="s">
        <v>15</v>
      </c>
      <c r="F1274">
        <v>264</v>
      </c>
      <c r="G1274">
        <v>1</v>
      </c>
    </row>
    <row r="1275" spans="1:7" x14ac:dyDescent="0.25">
      <c r="A1275" t="s">
        <v>7</v>
      </c>
      <c r="B1275" t="s">
        <v>8</v>
      </c>
      <c r="C1275" t="s">
        <v>9</v>
      </c>
      <c r="D1275" t="s">
        <v>179</v>
      </c>
      <c r="E1275" t="s">
        <v>15</v>
      </c>
      <c r="F1275">
        <v>2</v>
      </c>
      <c r="G1275">
        <v>1</v>
      </c>
    </row>
    <row r="1276" spans="1:7" x14ac:dyDescent="0.25">
      <c r="A1276" t="s">
        <v>7</v>
      </c>
      <c r="B1276" t="s">
        <v>8</v>
      </c>
      <c r="C1276" t="s">
        <v>9</v>
      </c>
      <c r="D1276" t="s">
        <v>9</v>
      </c>
      <c r="E1276" t="s">
        <v>15</v>
      </c>
      <c r="F1276">
        <v>1697906</v>
      </c>
      <c r="G1276">
        <v>4</v>
      </c>
    </row>
    <row r="1277" spans="1:7" x14ac:dyDescent="0.25">
      <c r="A1277" t="s">
        <v>7</v>
      </c>
      <c r="B1277" t="s">
        <v>8</v>
      </c>
      <c r="C1277" t="s">
        <v>9</v>
      </c>
      <c r="D1277" t="s">
        <v>183</v>
      </c>
      <c r="E1277" t="s">
        <v>15</v>
      </c>
      <c r="F1277">
        <v>37541</v>
      </c>
      <c r="G1277">
        <v>4</v>
      </c>
    </row>
    <row r="1278" spans="1:7" x14ac:dyDescent="0.25">
      <c r="A1278" t="s">
        <v>7</v>
      </c>
      <c r="B1278" t="s">
        <v>8</v>
      </c>
      <c r="C1278" t="s">
        <v>9</v>
      </c>
      <c r="D1278" t="s">
        <v>184</v>
      </c>
      <c r="E1278" t="s">
        <v>15</v>
      </c>
      <c r="F1278">
        <v>2</v>
      </c>
      <c r="G1278">
        <v>1</v>
      </c>
    </row>
    <row r="1279" spans="1:7" x14ac:dyDescent="0.25">
      <c r="A1279" t="s">
        <v>7</v>
      </c>
      <c r="B1279" t="s">
        <v>8</v>
      </c>
      <c r="C1279" t="s">
        <v>9</v>
      </c>
      <c r="D1279" t="s">
        <v>186</v>
      </c>
      <c r="E1279" t="s">
        <v>15</v>
      </c>
      <c r="F1279">
        <v>5</v>
      </c>
      <c r="G1279">
        <v>1</v>
      </c>
    </row>
    <row r="1280" spans="1:7" x14ac:dyDescent="0.25">
      <c r="A1280" t="s">
        <v>7</v>
      </c>
      <c r="B1280" t="s">
        <v>8</v>
      </c>
      <c r="C1280" t="s">
        <v>9</v>
      </c>
      <c r="D1280" t="s">
        <v>190</v>
      </c>
      <c r="E1280" t="s">
        <v>15</v>
      </c>
      <c r="F1280">
        <v>1</v>
      </c>
      <c r="G1280">
        <v>1</v>
      </c>
    </row>
    <row r="1281" spans="1:7" x14ac:dyDescent="0.25">
      <c r="A1281" t="s">
        <v>7</v>
      </c>
      <c r="B1281" t="s">
        <v>8</v>
      </c>
      <c r="C1281" t="s">
        <v>9</v>
      </c>
      <c r="D1281" t="s">
        <v>192</v>
      </c>
      <c r="E1281" t="s">
        <v>15</v>
      </c>
      <c r="F1281">
        <v>2</v>
      </c>
      <c r="G1281">
        <v>1</v>
      </c>
    </row>
    <row r="1282" spans="1:7" x14ac:dyDescent="0.25">
      <c r="A1282" t="s">
        <v>7</v>
      </c>
      <c r="B1282" t="s">
        <v>8</v>
      </c>
      <c r="C1282" t="s">
        <v>9</v>
      </c>
      <c r="D1282" t="s">
        <v>193</v>
      </c>
      <c r="E1282" t="s">
        <v>15</v>
      </c>
      <c r="F1282">
        <v>304</v>
      </c>
      <c r="G1282">
        <v>2</v>
      </c>
    </row>
    <row r="1283" spans="1:7" x14ac:dyDescent="0.25">
      <c r="A1283" t="s">
        <v>7</v>
      </c>
      <c r="B1283" t="s">
        <v>8</v>
      </c>
      <c r="C1283" t="s">
        <v>9</v>
      </c>
      <c r="D1283" t="s">
        <v>196</v>
      </c>
      <c r="E1283" t="s">
        <v>15</v>
      </c>
      <c r="F1283">
        <v>1</v>
      </c>
      <c r="G1283">
        <v>1</v>
      </c>
    </row>
    <row r="1284" spans="1:7" x14ac:dyDescent="0.25">
      <c r="A1284" t="s">
        <v>7</v>
      </c>
      <c r="B1284" t="s">
        <v>8</v>
      </c>
      <c r="C1284" t="s">
        <v>9</v>
      </c>
      <c r="D1284" t="s">
        <v>198</v>
      </c>
      <c r="E1284" t="s">
        <v>15</v>
      </c>
      <c r="F1284">
        <v>10</v>
      </c>
      <c r="G1284">
        <v>1</v>
      </c>
    </row>
    <row r="1285" spans="1:7" x14ac:dyDescent="0.25">
      <c r="A1285" t="s">
        <v>7</v>
      </c>
      <c r="B1285" t="s">
        <v>8</v>
      </c>
      <c r="C1285" t="s">
        <v>9</v>
      </c>
      <c r="D1285" t="s">
        <v>199</v>
      </c>
      <c r="E1285" t="s">
        <v>15</v>
      </c>
      <c r="F1285">
        <v>5</v>
      </c>
      <c r="G1285">
        <v>1</v>
      </c>
    </row>
    <row r="1286" spans="1:7" x14ac:dyDescent="0.25">
      <c r="A1286" t="s">
        <v>7</v>
      </c>
      <c r="B1286" t="s">
        <v>8</v>
      </c>
      <c r="C1286" t="s">
        <v>9</v>
      </c>
      <c r="D1286" t="s">
        <v>203</v>
      </c>
      <c r="E1286" t="s">
        <v>15</v>
      </c>
      <c r="F1286">
        <v>1</v>
      </c>
      <c r="G1286">
        <v>1</v>
      </c>
    </row>
    <row r="1287" spans="1:7" x14ac:dyDescent="0.25">
      <c r="A1287" t="s">
        <v>7</v>
      </c>
      <c r="B1287" t="s">
        <v>8</v>
      </c>
      <c r="C1287" t="s">
        <v>9</v>
      </c>
      <c r="D1287" t="s">
        <v>204</v>
      </c>
      <c r="E1287" t="s">
        <v>15</v>
      </c>
      <c r="F1287">
        <v>6174</v>
      </c>
      <c r="G1287">
        <v>4</v>
      </c>
    </row>
    <row r="1288" spans="1:7" x14ac:dyDescent="0.25">
      <c r="A1288" t="s">
        <v>7</v>
      </c>
      <c r="B1288" t="s">
        <v>8</v>
      </c>
      <c r="C1288" t="s">
        <v>9</v>
      </c>
      <c r="D1288" t="s">
        <v>205</v>
      </c>
      <c r="E1288" t="s">
        <v>15</v>
      </c>
      <c r="F1288">
        <v>11</v>
      </c>
      <c r="G1288">
        <v>2</v>
      </c>
    </row>
    <row r="1289" spans="1:7" x14ac:dyDescent="0.25">
      <c r="A1289" t="s">
        <v>7</v>
      </c>
      <c r="B1289" t="s">
        <v>8</v>
      </c>
      <c r="C1289" t="s">
        <v>9</v>
      </c>
      <c r="D1289" t="s">
        <v>206</v>
      </c>
      <c r="E1289" t="s">
        <v>15</v>
      </c>
      <c r="F1289">
        <v>3</v>
      </c>
      <c r="G1289">
        <v>1</v>
      </c>
    </row>
    <row r="1290" spans="1:7" x14ac:dyDescent="0.25">
      <c r="A1290" t="s">
        <v>7</v>
      </c>
      <c r="B1290" t="s">
        <v>8</v>
      </c>
      <c r="C1290" t="s">
        <v>9</v>
      </c>
      <c r="D1290" t="s">
        <v>207</v>
      </c>
      <c r="E1290" t="s">
        <v>15</v>
      </c>
      <c r="F1290">
        <v>897</v>
      </c>
      <c r="G1290">
        <v>2</v>
      </c>
    </row>
    <row r="1291" spans="1:7" x14ac:dyDescent="0.25">
      <c r="A1291" t="s">
        <v>7</v>
      </c>
      <c r="B1291" t="s">
        <v>8</v>
      </c>
      <c r="C1291" t="s">
        <v>9</v>
      </c>
      <c r="D1291" t="s">
        <v>209</v>
      </c>
      <c r="E1291" t="s">
        <v>15</v>
      </c>
      <c r="F1291">
        <v>2113</v>
      </c>
      <c r="G1291">
        <v>4</v>
      </c>
    </row>
    <row r="1292" spans="1:7" x14ac:dyDescent="0.25">
      <c r="A1292" t="s">
        <v>7</v>
      </c>
      <c r="B1292" t="s">
        <v>8</v>
      </c>
      <c r="C1292" t="s">
        <v>9</v>
      </c>
      <c r="D1292" t="s">
        <v>210</v>
      </c>
      <c r="E1292" t="s">
        <v>15</v>
      </c>
      <c r="F1292">
        <v>537.79999999999995</v>
      </c>
      <c r="G1292">
        <v>3</v>
      </c>
    </row>
    <row r="1293" spans="1:7" x14ac:dyDescent="0.25">
      <c r="A1293" t="s">
        <v>7</v>
      </c>
      <c r="B1293" t="s">
        <v>8</v>
      </c>
      <c r="C1293" t="s">
        <v>9</v>
      </c>
      <c r="D1293" t="s">
        <v>212</v>
      </c>
      <c r="E1293" t="s">
        <v>15</v>
      </c>
      <c r="F1293">
        <v>301</v>
      </c>
      <c r="G1293">
        <v>2</v>
      </c>
    </row>
    <row r="1294" spans="1:7" x14ac:dyDescent="0.25">
      <c r="A1294" t="s">
        <v>7</v>
      </c>
      <c r="B1294" t="s">
        <v>8</v>
      </c>
      <c r="C1294" t="s">
        <v>9</v>
      </c>
      <c r="D1294" t="s">
        <v>214</v>
      </c>
      <c r="E1294" t="s">
        <v>15</v>
      </c>
      <c r="F1294">
        <v>13</v>
      </c>
      <c r="G1294">
        <v>3</v>
      </c>
    </row>
    <row r="1295" spans="1:7" x14ac:dyDescent="0.25">
      <c r="A1295" t="s">
        <v>7</v>
      </c>
      <c r="B1295" t="s">
        <v>8</v>
      </c>
      <c r="C1295" t="s">
        <v>9</v>
      </c>
      <c r="D1295" t="s">
        <v>216</v>
      </c>
      <c r="E1295" t="s">
        <v>15</v>
      </c>
      <c r="F1295">
        <v>7</v>
      </c>
      <c r="G1295">
        <v>2</v>
      </c>
    </row>
    <row r="1296" spans="1:7" x14ac:dyDescent="0.25">
      <c r="A1296" t="s">
        <v>7</v>
      </c>
      <c r="B1296" t="s">
        <v>8</v>
      </c>
      <c r="C1296" t="s">
        <v>9</v>
      </c>
      <c r="D1296" t="s">
        <v>217</v>
      </c>
      <c r="E1296" t="s">
        <v>15</v>
      </c>
      <c r="F1296">
        <v>1</v>
      </c>
      <c r="G1296">
        <v>1</v>
      </c>
    </row>
    <row r="1297" spans="1:7" x14ac:dyDescent="0.25">
      <c r="A1297" t="s">
        <v>7</v>
      </c>
      <c r="B1297" t="s">
        <v>8</v>
      </c>
      <c r="C1297" t="s">
        <v>9</v>
      </c>
      <c r="D1297" t="s">
        <v>219</v>
      </c>
      <c r="E1297" t="s">
        <v>15</v>
      </c>
      <c r="F1297">
        <v>20</v>
      </c>
      <c r="G1297">
        <v>2</v>
      </c>
    </row>
    <row r="1298" spans="1:7" x14ac:dyDescent="0.25">
      <c r="A1298" t="s">
        <v>7</v>
      </c>
      <c r="B1298" t="s">
        <v>8</v>
      </c>
      <c r="C1298" t="s">
        <v>9</v>
      </c>
      <c r="D1298" t="s">
        <v>224</v>
      </c>
      <c r="E1298" t="s">
        <v>15</v>
      </c>
      <c r="F1298">
        <v>22119</v>
      </c>
      <c r="G1298">
        <v>4</v>
      </c>
    </row>
    <row r="1299" spans="1:7" x14ac:dyDescent="0.25">
      <c r="A1299" t="s">
        <v>7</v>
      </c>
      <c r="B1299" t="s">
        <v>8</v>
      </c>
      <c r="C1299" t="s">
        <v>9</v>
      </c>
      <c r="D1299" t="s">
        <v>225</v>
      </c>
      <c r="E1299" t="s">
        <v>15</v>
      </c>
      <c r="F1299">
        <v>4</v>
      </c>
      <c r="G1299">
        <v>1</v>
      </c>
    </row>
    <row r="1300" spans="1:7" x14ac:dyDescent="0.25">
      <c r="A1300" t="s">
        <v>7</v>
      </c>
      <c r="B1300" t="s">
        <v>8</v>
      </c>
      <c r="C1300" t="s">
        <v>9</v>
      </c>
      <c r="D1300" t="s">
        <v>226</v>
      </c>
      <c r="E1300" t="s">
        <v>15</v>
      </c>
      <c r="F1300">
        <v>53</v>
      </c>
      <c r="G1300">
        <v>2</v>
      </c>
    </row>
    <row r="1301" spans="1:7" x14ac:dyDescent="0.25">
      <c r="A1301" t="s">
        <v>7</v>
      </c>
      <c r="B1301" t="s">
        <v>8</v>
      </c>
      <c r="C1301" t="s">
        <v>9</v>
      </c>
      <c r="D1301" t="s">
        <v>227</v>
      </c>
      <c r="E1301" t="s">
        <v>15</v>
      </c>
      <c r="F1301">
        <v>12698</v>
      </c>
      <c r="G1301">
        <v>4</v>
      </c>
    </row>
    <row r="1302" spans="1:7" x14ac:dyDescent="0.25">
      <c r="A1302" t="s">
        <v>7</v>
      </c>
      <c r="B1302" t="s">
        <v>8</v>
      </c>
      <c r="C1302" t="s">
        <v>9</v>
      </c>
      <c r="D1302" t="s">
        <v>228</v>
      </c>
      <c r="E1302" t="s">
        <v>15</v>
      </c>
      <c r="F1302">
        <v>2051</v>
      </c>
      <c r="G1302">
        <v>4</v>
      </c>
    </row>
    <row r="1303" spans="1:7" x14ac:dyDescent="0.25">
      <c r="A1303" t="s">
        <v>7</v>
      </c>
      <c r="B1303" t="s">
        <v>8</v>
      </c>
      <c r="C1303" t="s">
        <v>9</v>
      </c>
      <c r="D1303" t="s">
        <v>230</v>
      </c>
      <c r="E1303" t="s">
        <v>15</v>
      </c>
      <c r="F1303">
        <v>15</v>
      </c>
      <c r="G1303">
        <v>1</v>
      </c>
    </row>
    <row r="1304" spans="1:7" x14ac:dyDescent="0.25">
      <c r="A1304" t="s">
        <v>7</v>
      </c>
      <c r="B1304" t="s">
        <v>8</v>
      </c>
      <c r="C1304" t="s">
        <v>9</v>
      </c>
      <c r="D1304" t="s">
        <v>231</v>
      </c>
      <c r="E1304" t="s">
        <v>15</v>
      </c>
      <c r="F1304">
        <v>15</v>
      </c>
      <c r="G1304">
        <v>3</v>
      </c>
    </row>
    <row r="1305" spans="1:7" x14ac:dyDescent="0.25">
      <c r="A1305" t="s">
        <v>7</v>
      </c>
      <c r="B1305" t="s">
        <v>8</v>
      </c>
      <c r="C1305" t="s">
        <v>9</v>
      </c>
      <c r="D1305" t="s">
        <v>232</v>
      </c>
      <c r="E1305" t="s">
        <v>15</v>
      </c>
      <c r="F1305">
        <v>1</v>
      </c>
      <c r="G1305">
        <v>1</v>
      </c>
    </row>
    <row r="1306" spans="1:7" x14ac:dyDescent="0.25">
      <c r="A1306" t="s">
        <v>7</v>
      </c>
      <c r="B1306" t="s">
        <v>8</v>
      </c>
      <c r="C1306" t="s">
        <v>9</v>
      </c>
      <c r="D1306" t="s">
        <v>233</v>
      </c>
      <c r="E1306" t="s">
        <v>15</v>
      </c>
      <c r="F1306">
        <v>2</v>
      </c>
      <c r="G1306">
        <v>1</v>
      </c>
    </row>
    <row r="1307" spans="1:7" x14ac:dyDescent="0.25">
      <c r="A1307" t="s">
        <v>7</v>
      </c>
      <c r="B1307" t="s">
        <v>8</v>
      </c>
      <c r="C1307" t="s">
        <v>9</v>
      </c>
      <c r="D1307" t="s">
        <v>235</v>
      </c>
      <c r="E1307" t="s">
        <v>15</v>
      </c>
      <c r="F1307">
        <v>1</v>
      </c>
      <c r="G1307">
        <v>1</v>
      </c>
    </row>
    <row r="1308" spans="1:7" x14ac:dyDescent="0.25">
      <c r="A1308" t="s">
        <v>7</v>
      </c>
      <c r="B1308" t="s">
        <v>8</v>
      </c>
      <c r="C1308" t="s">
        <v>9</v>
      </c>
      <c r="D1308" t="s">
        <v>237</v>
      </c>
      <c r="E1308" t="s">
        <v>15</v>
      </c>
      <c r="F1308">
        <v>142</v>
      </c>
      <c r="G1308">
        <v>1</v>
      </c>
    </row>
    <row r="1309" spans="1:7" x14ac:dyDescent="0.25">
      <c r="A1309" t="s">
        <v>7</v>
      </c>
      <c r="B1309" t="s">
        <v>8</v>
      </c>
      <c r="C1309" t="s">
        <v>9</v>
      </c>
      <c r="D1309" t="s">
        <v>238</v>
      </c>
      <c r="E1309" t="s">
        <v>15</v>
      </c>
      <c r="F1309">
        <v>220313</v>
      </c>
      <c r="G1309">
        <v>4</v>
      </c>
    </row>
    <row r="1310" spans="1:7" x14ac:dyDescent="0.25">
      <c r="A1310" t="s">
        <v>7</v>
      </c>
      <c r="B1310" t="s">
        <v>8</v>
      </c>
      <c r="C1310" t="s">
        <v>9</v>
      </c>
      <c r="D1310" t="s">
        <v>239</v>
      </c>
      <c r="E1310" t="s">
        <v>15</v>
      </c>
      <c r="F1310">
        <v>7</v>
      </c>
      <c r="G1310">
        <v>1</v>
      </c>
    </row>
    <row r="1311" spans="1:7" x14ac:dyDescent="0.25">
      <c r="A1311" t="s">
        <v>7</v>
      </c>
      <c r="B1311" t="s">
        <v>8</v>
      </c>
      <c r="C1311" t="s">
        <v>9</v>
      </c>
      <c r="D1311" t="s">
        <v>240</v>
      </c>
      <c r="E1311" t="s">
        <v>15</v>
      </c>
      <c r="F1311">
        <v>2</v>
      </c>
      <c r="G1311">
        <v>1</v>
      </c>
    </row>
    <row r="1312" spans="1:7" x14ac:dyDescent="0.25">
      <c r="A1312" t="s">
        <v>7</v>
      </c>
      <c r="B1312" t="s">
        <v>8</v>
      </c>
      <c r="C1312" t="s">
        <v>9</v>
      </c>
      <c r="D1312" t="s">
        <v>241</v>
      </c>
      <c r="E1312" t="s">
        <v>15</v>
      </c>
      <c r="F1312">
        <v>0.1</v>
      </c>
      <c r="G1312">
        <v>1</v>
      </c>
    </row>
    <row r="1313" spans="1:7" x14ac:dyDescent="0.25">
      <c r="A1313" t="s">
        <v>7</v>
      </c>
      <c r="B1313" t="s">
        <v>8</v>
      </c>
      <c r="C1313" t="s">
        <v>9</v>
      </c>
      <c r="D1313" t="s">
        <v>244</v>
      </c>
      <c r="E1313" t="s">
        <v>15</v>
      </c>
      <c r="F1313">
        <v>2</v>
      </c>
      <c r="G1313">
        <v>2</v>
      </c>
    </row>
    <row r="1314" spans="1:7" x14ac:dyDescent="0.25">
      <c r="A1314" t="s">
        <v>7</v>
      </c>
      <c r="B1314" t="s">
        <v>8</v>
      </c>
      <c r="C1314" t="s">
        <v>9</v>
      </c>
      <c r="D1314" t="s">
        <v>247</v>
      </c>
      <c r="E1314" t="s">
        <v>15</v>
      </c>
      <c r="F1314">
        <v>1</v>
      </c>
      <c r="G1314">
        <v>1</v>
      </c>
    </row>
    <row r="1315" spans="1:7" x14ac:dyDescent="0.25">
      <c r="A1315" t="s">
        <v>7</v>
      </c>
      <c r="B1315" t="s">
        <v>8</v>
      </c>
      <c r="C1315" t="s">
        <v>9</v>
      </c>
      <c r="D1315" t="s">
        <v>248</v>
      </c>
      <c r="E1315" t="s">
        <v>15</v>
      </c>
      <c r="F1315">
        <v>45</v>
      </c>
      <c r="G1315">
        <v>1</v>
      </c>
    </row>
    <row r="1316" spans="1:7" x14ac:dyDescent="0.25">
      <c r="A1316" t="s">
        <v>7</v>
      </c>
      <c r="B1316" t="s">
        <v>8</v>
      </c>
      <c r="C1316" t="s">
        <v>9</v>
      </c>
      <c r="D1316" t="s">
        <v>250</v>
      </c>
      <c r="E1316" t="s">
        <v>15</v>
      </c>
      <c r="F1316">
        <v>5</v>
      </c>
      <c r="G1316">
        <v>1</v>
      </c>
    </row>
    <row r="1317" spans="1:7" x14ac:dyDescent="0.25">
      <c r="A1317" t="s">
        <v>7</v>
      </c>
      <c r="B1317" t="s">
        <v>8</v>
      </c>
      <c r="C1317" t="s">
        <v>9</v>
      </c>
      <c r="D1317" t="s">
        <v>251</v>
      </c>
      <c r="E1317" t="s">
        <v>15</v>
      </c>
      <c r="F1317">
        <v>38</v>
      </c>
      <c r="G1317">
        <v>2</v>
      </c>
    </row>
    <row r="1318" spans="1:7" x14ac:dyDescent="0.25">
      <c r="A1318" t="s">
        <v>7</v>
      </c>
      <c r="B1318" t="s">
        <v>8</v>
      </c>
      <c r="C1318" t="s">
        <v>9</v>
      </c>
      <c r="D1318" t="s">
        <v>252</v>
      </c>
      <c r="E1318" t="s">
        <v>15</v>
      </c>
      <c r="F1318">
        <v>11</v>
      </c>
      <c r="G1318">
        <v>1</v>
      </c>
    </row>
    <row r="1319" spans="1:7" x14ac:dyDescent="0.25">
      <c r="A1319" t="s">
        <v>7</v>
      </c>
      <c r="B1319" t="s">
        <v>8</v>
      </c>
      <c r="C1319" t="s">
        <v>9</v>
      </c>
      <c r="D1319" t="s">
        <v>253</v>
      </c>
      <c r="E1319" t="s">
        <v>15</v>
      </c>
      <c r="F1319">
        <v>7</v>
      </c>
      <c r="G1319">
        <v>2</v>
      </c>
    </row>
    <row r="1320" spans="1:7" x14ac:dyDescent="0.25">
      <c r="A1320" t="s">
        <v>7</v>
      </c>
      <c r="B1320" t="s">
        <v>8</v>
      </c>
      <c r="C1320" t="s">
        <v>9</v>
      </c>
      <c r="D1320" t="s">
        <v>254</v>
      </c>
      <c r="E1320" t="s">
        <v>15</v>
      </c>
      <c r="F1320">
        <v>2</v>
      </c>
      <c r="G1320">
        <v>1</v>
      </c>
    </row>
    <row r="1321" spans="1:7" x14ac:dyDescent="0.25">
      <c r="A1321" t="s">
        <v>7</v>
      </c>
      <c r="B1321" t="s">
        <v>8</v>
      </c>
      <c r="C1321" t="s">
        <v>9</v>
      </c>
      <c r="D1321" t="s">
        <v>255</v>
      </c>
      <c r="E1321" t="s">
        <v>15</v>
      </c>
      <c r="F1321">
        <v>2</v>
      </c>
      <c r="G1321">
        <v>1</v>
      </c>
    </row>
    <row r="1322" spans="1:7" x14ac:dyDescent="0.25">
      <c r="A1322" t="s">
        <v>7</v>
      </c>
      <c r="B1322" t="s">
        <v>8</v>
      </c>
      <c r="C1322" t="s">
        <v>9</v>
      </c>
      <c r="D1322" t="s">
        <v>256</v>
      </c>
      <c r="E1322" t="s">
        <v>15</v>
      </c>
      <c r="F1322">
        <v>7</v>
      </c>
      <c r="G1322">
        <v>2</v>
      </c>
    </row>
    <row r="1323" spans="1:7" x14ac:dyDescent="0.25">
      <c r="A1323" t="s">
        <v>7</v>
      </c>
      <c r="B1323" t="s">
        <v>8</v>
      </c>
      <c r="C1323" t="s">
        <v>9</v>
      </c>
      <c r="D1323" t="s">
        <v>257</v>
      </c>
      <c r="E1323" t="s">
        <v>15</v>
      </c>
      <c r="F1323">
        <v>7</v>
      </c>
      <c r="G1323">
        <v>1</v>
      </c>
    </row>
    <row r="1324" spans="1:7" x14ac:dyDescent="0.25">
      <c r="A1324" t="s">
        <v>7</v>
      </c>
      <c r="B1324" t="s">
        <v>8</v>
      </c>
      <c r="C1324" t="s">
        <v>9</v>
      </c>
      <c r="D1324" t="s">
        <v>258</v>
      </c>
      <c r="E1324" t="s">
        <v>15</v>
      </c>
      <c r="F1324">
        <v>23</v>
      </c>
      <c r="G1324">
        <v>2</v>
      </c>
    </row>
    <row r="1325" spans="1:7" x14ac:dyDescent="0.25">
      <c r="A1325" t="s">
        <v>7</v>
      </c>
      <c r="B1325" t="s">
        <v>8</v>
      </c>
      <c r="C1325" t="s">
        <v>9</v>
      </c>
      <c r="D1325" t="s">
        <v>259</v>
      </c>
      <c r="E1325" t="s">
        <v>15</v>
      </c>
      <c r="F1325">
        <v>17</v>
      </c>
      <c r="G1325">
        <v>2</v>
      </c>
    </row>
    <row r="1326" spans="1:7" x14ac:dyDescent="0.25">
      <c r="A1326" t="s">
        <v>7</v>
      </c>
      <c r="B1326" t="s">
        <v>8</v>
      </c>
      <c r="C1326" t="s">
        <v>9</v>
      </c>
      <c r="D1326" t="s">
        <v>261</v>
      </c>
      <c r="E1326" t="s">
        <v>15</v>
      </c>
      <c r="F1326">
        <v>139</v>
      </c>
      <c r="G1326">
        <v>3</v>
      </c>
    </row>
    <row r="1327" spans="1:7" x14ac:dyDescent="0.25">
      <c r="A1327" t="s">
        <v>7</v>
      </c>
      <c r="B1327" t="s">
        <v>8</v>
      </c>
      <c r="C1327" t="s">
        <v>9</v>
      </c>
      <c r="D1327" t="s">
        <v>262</v>
      </c>
      <c r="E1327" t="s">
        <v>15</v>
      </c>
      <c r="F1327">
        <v>1650</v>
      </c>
      <c r="G1327">
        <v>4</v>
      </c>
    </row>
    <row r="1328" spans="1:7" x14ac:dyDescent="0.25">
      <c r="A1328" t="s">
        <v>7</v>
      </c>
      <c r="B1328" t="s">
        <v>8</v>
      </c>
      <c r="C1328" t="s">
        <v>9</v>
      </c>
      <c r="D1328" t="s">
        <v>263</v>
      </c>
      <c r="E1328" t="s">
        <v>15</v>
      </c>
      <c r="F1328">
        <v>7</v>
      </c>
      <c r="G1328">
        <v>1</v>
      </c>
    </row>
    <row r="1329" spans="1:7" x14ac:dyDescent="0.25">
      <c r="A1329" t="s">
        <v>7</v>
      </c>
      <c r="B1329" t="s">
        <v>8</v>
      </c>
      <c r="C1329" t="s">
        <v>9</v>
      </c>
      <c r="D1329" t="s">
        <v>264</v>
      </c>
      <c r="E1329" t="s">
        <v>15</v>
      </c>
      <c r="F1329">
        <v>9</v>
      </c>
      <c r="G1329">
        <v>1</v>
      </c>
    </row>
    <row r="1330" spans="1:7" x14ac:dyDescent="0.25">
      <c r="A1330" t="s">
        <v>7</v>
      </c>
      <c r="B1330" t="s">
        <v>8</v>
      </c>
      <c r="C1330" t="s">
        <v>9</v>
      </c>
      <c r="D1330" t="s">
        <v>265</v>
      </c>
      <c r="E1330" t="s">
        <v>15</v>
      </c>
      <c r="F1330">
        <v>1</v>
      </c>
      <c r="G1330">
        <v>1</v>
      </c>
    </row>
    <row r="1331" spans="1:7" x14ac:dyDescent="0.25">
      <c r="A1331" t="s">
        <v>275</v>
      </c>
      <c r="B1331" t="s">
        <v>8</v>
      </c>
      <c r="C1331" t="s">
        <v>9</v>
      </c>
      <c r="D1331" t="s">
        <v>14</v>
      </c>
      <c r="E1331" t="s">
        <v>15</v>
      </c>
      <c r="F1331">
        <v>104</v>
      </c>
      <c r="G1331">
        <v>1</v>
      </c>
    </row>
    <row r="1332" spans="1:7" x14ac:dyDescent="0.25">
      <c r="A1332" t="s">
        <v>275</v>
      </c>
      <c r="B1332" t="s">
        <v>8</v>
      </c>
      <c r="C1332" t="s">
        <v>9</v>
      </c>
      <c r="D1332" t="s">
        <v>23</v>
      </c>
      <c r="E1332" t="s">
        <v>15</v>
      </c>
      <c r="F1332">
        <v>168</v>
      </c>
      <c r="G1332">
        <v>1</v>
      </c>
    </row>
    <row r="1333" spans="1:7" x14ac:dyDescent="0.25">
      <c r="A1333" t="s">
        <v>275</v>
      </c>
      <c r="B1333" t="s">
        <v>8</v>
      </c>
      <c r="C1333" t="s">
        <v>9</v>
      </c>
      <c r="D1333" t="s">
        <v>28</v>
      </c>
      <c r="E1333" t="s">
        <v>15</v>
      </c>
      <c r="F1333">
        <v>1</v>
      </c>
      <c r="G1333">
        <v>1</v>
      </c>
    </row>
    <row r="1334" spans="1:7" x14ac:dyDescent="0.25">
      <c r="A1334" t="s">
        <v>275</v>
      </c>
      <c r="B1334" t="s">
        <v>8</v>
      </c>
      <c r="C1334" t="s">
        <v>9</v>
      </c>
      <c r="D1334" t="s">
        <v>30</v>
      </c>
      <c r="E1334" t="s">
        <v>15</v>
      </c>
      <c r="F1334">
        <v>4062</v>
      </c>
      <c r="G1334">
        <v>2</v>
      </c>
    </row>
    <row r="1335" spans="1:7" x14ac:dyDescent="0.25">
      <c r="A1335" t="s">
        <v>275</v>
      </c>
      <c r="B1335" t="s">
        <v>8</v>
      </c>
      <c r="C1335" t="s">
        <v>9</v>
      </c>
      <c r="D1335" t="s">
        <v>38</v>
      </c>
      <c r="E1335" t="s">
        <v>15</v>
      </c>
      <c r="F1335">
        <v>3553</v>
      </c>
      <c r="G1335">
        <v>2</v>
      </c>
    </row>
    <row r="1336" spans="1:7" x14ac:dyDescent="0.25">
      <c r="A1336" t="s">
        <v>275</v>
      </c>
      <c r="B1336" t="s">
        <v>8</v>
      </c>
      <c r="C1336" t="s">
        <v>9</v>
      </c>
      <c r="D1336" t="s">
        <v>41</v>
      </c>
      <c r="E1336" t="s">
        <v>15</v>
      </c>
      <c r="F1336">
        <v>1</v>
      </c>
      <c r="G1336">
        <v>1</v>
      </c>
    </row>
    <row r="1337" spans="1:7" x14ac:dyDescent="0.25">
      <c r="A1337" t="s">
        <v>275</v>
      </c>
      <c r="B1337" t="s">
        <v>8</v>
      </c>
      <c r="C1337" t="s">
        <v>9</v>
      </c>
      <c r="D1337" t="s">
        <v>42</v>
      </c>
      <c r="E1337" t="s">
        <v>15</v>
      </c>
      <c r="F1337">
        <v>11</v>
      </c>
      <c r="G1337">
        <v>1</v>
      </c>
    </row>
    <row r="1338" spans="1:7" x14ac:dyDescent="0.25">
      <c r="A1338" t="s">
        <v>275</v>
      </c>
      <c r="B1338" t="s">
        <v>8</v>
      </c>
      <c r="C1338" t="s">
        <v>9</v>
      </c>
      <c r="D1338" t="s">
        <v>43</v>
      </c>
      <c r="E1338" t="s">
        <v>15</v>
      </c>
      <c r="F1338">
        <v>4</v>
      </c>
      <c r="G1338">
        <v>1</v>
      </c>
    </row>
    <row r="1339" spans="1:7" x14ac:dyDescent="0.25">
      <c r="A1339" t="s">
        <v>275</v>
      </c>
      <c r="B1339" t="s">
        <v>8</v>
      </c>
      <c r="C1339" t="s">
        <v>9</v>
      </c>
      <c r="D1339" t="s">
        <v>47</v>
      </c>
      <c r="E1339" t="s">
        <v>15</v>
      </c>
      <c r="F1339">
        <v>49</v>
      </c>
      <c r="G1339">
        <v>1</v>
      </c>
    </row>
    <row r="1340" spans="1:7" x14ac:dyDescent="0.25">
      <c r="A1340" t="s">
        <v>275</v>
      </c>
      <c r="B1340" t="s">
        <v>8</v>
      </c>
      <c r="C1340" t="s">
        <v>9</v>
      </c>
      <c r="D1340" t="s">
        <v>48</v>
      </c>
      <c r="E1340" t="s">
        <v>15</v>
      </c>
      <c r="F1340">
        <v>10</v>
      </c>
      <c r="G1340">
        <v>1</v>
      </c>
    </row>
    <row r="1341" spans="1:7" x14ac:dyDescent="0.25">
      <c r="A1341" t="s">
        <v>275</v>
      </c>
      <c r="B1341" t="s">
        <v>8</v>
      </c>
      <c r="C1341" t="s">
        <v>9</v>
      </c>
      <c r="D1341" t="s">
        <v>49</v>
      </c>
      <c r="E1341" t="s">
        <v>15</v>
      </c>
      <c r="F1341">
        <v>154</v>
      </c>
      <c r="G1341">
        <v>2</v>
      </c>
    </row>
    <row r="1342" spans="1:7" x14ac:dyDescent="0.25">
      <c r="A1342" t="s">
        <v>275</v>
      </c>
      <c r="B1342" t="s">
        <v>8</v>
      </c>
      <c r="C1342" t="s">
        <v>9</v>
      </c>
      <c r="D1342" t="s">
        <v>50</v>
      </c>
      <c r="E1342" t="s">
        <v>15</v>
      </c>
      <c r="F1342">
        <v>1</v>
      </c>
      <c r="G1342">
        <v>1</v>
      </c>
    </row>
    <row r="1343" spans="1:7" x14ac:dyDescent="0.25">
      <c r="A1343" t="s">
        <v>275</v>
      </c>
      <c r="B1343" t="s">
        <v>8</v>
      </c>
      <c r="C1343" t="s">
        <v>9</v>
      </c>
      <c r="D1343" t="s">
        <v>282</v>
      </c>
      <c r="E1343" t="s">
        <v>15</v>
      </c>
      <c r="F1343">
        <v>5</v>
      </c>
      <c r="G1343">
        <v>1</v>
      </c>
    </row>
    <row r="1344" spans="1:7" x14ac:dyDescent="0.25">
      <c r="A1344" t="s">
        <v>275</v>
      </c>
      <c r="B1344" t="s">
        <v>8</v>
      </c>
      <c r="C1344" t="s">
        <v>9</v>
      </c>
      <c r="D1344" t="s">
        <v>51</v>
      </c>
      <c r="E1344" t="s">
        <v>15</v>
      </c>
      <c r="F1344">
        <v>22</v>
      </c>
      <c r="G1344">
        <v>1</v>
      </c>
    </row>
    <row r="1345" spans="1:7" x14ac:dyDescent="0.25">
      <c r="A1345" t="s">
        <v>275</v>
      </c>
      <c r="B1345" t="s">
        <v>8</v>
      </c>
      <c r="C1345" t="s">
        <v>9</v>
      </c>
      <c r="D1345" t="s">
        <v>284</v>
      </c>
      <c r="E1345" t="s">
        <v>15</v>
      </c>
      <c r="F1345">
        <v>4</v>
      </c>
      <c r="G1345">
        <v>1</v>
      </c>
    </row>
    <row r="1346" spans="1:7" x14ac:dyDescent="0.25">
      <c r="A1346" t="s">
        <v>275</v>
      </c>
      <c r="B1346" t="s">
        <v>8</v>
      </c>
      <c r="C1346" t="s">
        <v>9</v>
      </c>
      <c r="D1346" t="s">
        <v>54</v>
      </c>
      <c r="E1346" t="s">
        <v>15</v>
      </c>
      <c r="F1346">
        <v>404</v>
      </c>
      <c r="G1346">
        <v>1</v>
      </c>
    </row>
    <row r="1347" spans="1:7" x14ac:dyDescent="0.25">
      <c r="A1347" t="s">
        <v>275</v>
      </c>
      <c r="B1347" t="s">
        <v>8</v>
      </c>
      <c r="C1347" t="s">
        <v>9</v>
      </c>
      <c r="D1347" t="s">
        <v>57</v>
      </c>
      <c r="E1347" t="s">
        <v>15</v>
      </c>
      <c r="F1347">
        <v>1</v>
      </c>
      <c r="G1347">
        <v>1</v>
      </c>
    </row>
    <row r="1348" spans="1:7" x14ac:dyDescent="0.25">
      <c r="A1348" t="s">
        <v>275</v>
      </c>
      <c r="B1348" t="s">
        <v>8</v>
      </c>
      <c r="C1348" t="s">
        <v>9</v>
      </c>
      <c r="D1348" t="s">
        <v>58</v>
      </c>
      <c r="E1348" t="s">
        <v>15</v>
      </c>
      <c r="F1348">
        <v>381</v>
      </c>
      <c r="G1348">
        <v>1</v>
      </c>
    </row>
    <row r="1349" spans="1:7" x14ac:dyDescent="0.25">
      <c r="A1349" t="s">
        <v>275</v>
      </c>
      <c r="B1349" t="s">
        <v>8</v>
      </c>
      <c r="C1349" t="s">
        <v>9</v>
      </c>
      <c r="D1349" t="s">
        <v>60</v>
      </c>
      <c r="E1349" t="s">
        <v>15</v>
      </c>
      <c r="F1349">
        <v>1</v>
      </c>
      <c r="G1349">
        <v>1</v>
      </c>
    </row>
    <row r="1350" spans="1:7" x14ac:dyDescent="0.25">
      <c r="A1350" t="s">
        <v>275</v>
      </c>
      <c r="B1350" t="s">
        <v>8</v>
      </c>
      <c r="C1350" t="s">
        <v>9</v>
      </c>
      <c r="D1350" t="s">
        <v>61</v>
      </c>
      <c r="E1350" t="s">
        <v>15</v>
      </c>
      <c r="F1350">
        <v>1</v>
      </c>
      <c r="G1350">
        <v>1</v>
      </c>
    </row>
    <row r="1351" spans="1:7" x14ac:dyDescent="0.25">
      <c r="A1351" t="s">
        <v>275</v>
      </c>
      <c r="B1351" t="s">
        <v>8</v>
      </c>
      <c r="C1351" t="s">
        <v>9</v>
      </c>
      <c r="D1351" t="s">
        <v>65</v>
      </c>
      <c r="E1351" t="s">
        <v>15</v>
      </c>
      <c r="F1351">
        <v>1</v>
      </c>
      <c r="G1351">
        <v>1</v>
      </c>
    </row>
    <row r="1352" spans="1:7" x14ac:dyDescent="0.25">
      <c r="A1352" t="s">
        <v>275</v>
      </c>
      <c r="B1352" t="s">
        <v>8</v>
      </c>
      <c r="C1352" t="s">
        <v>9</v>
      </c>
      <c r="D1352" t="s">
        <v>68</v>
      </c>
      <c r="E1352" t="s">
        <v>15</v>
      </c>
      <c r="F1352">
        <v>8</v>
      </c>
      <c r="G1352">
        <v>1</v>
      </c>
    </row>
    <row r="1353" spans="1:7" x14ac:dyDescent="0.25">
      <c r="A1353" t="s">
        <v>275</v>
      </c>
      <c r="B1353" t="s">
        <v>8</v>
      </c>
      <c r="C1353" t="s">
        <v>9</v>
      </c>
      <c r="D1353" t="s">
        <v>70</v>
      </c>
      <c r="E1353" t="s">
        <v>15</v>
      </c>
      <c r="F1353">
        <v>37</v>
      </c>
      <c r="G1353">
        <v>2</v>
      </c>
    </row>
    <row r="1354" spans="1:7" x14ac:dyDescent="0.25">
      <c r="A1354" t="s">
        <v>275</v>
      </c>
      <c r="B1354" t="s">
        <v>8</v>
      </c>
      <c r="C1354" t="s">
        <v>9</v>
      </c>
      <c r="D1354" t="s">
        <v>72</v>
      </c>
      <c r="E1354" t="s">
        <v>15</v>
      </c>
      <c r="F1354">
        <v>5</v>
      </c>
      <c r="G1354">
        <v>1</v>
      </c>
    </row>
    <row r="1355" spans="1:7" x14ac:dyDescent="0.25">
      <c r="A1355" t="s">
        <v>275</v>
      </c>
      <c r="B1355" t="s">
        <v>8</v>
      </c>
      <c r="C1355" t="s">
        <v>9</v>
      </c>
      <c r="D1355" t="s">
        <v>76</v>
      </c>
      <c r="E1355" t="s">
        <v>15</v>
      </c>
      <c r="F1355">
        <v>2</v>
      </c>
      <c r="G1355">
        <v>1</v>
      </c>
    </row>
    <row r="1356" spans="1:7" x14ac:dyDescent="0.25">
      <c r="A1356" t="s">
        <v>275</v>
      </c>
      <c r="B1356" t="s">
        <v>8</v>
      </c>
      <c r="C1356" t="s">
        <v>9</v>
      </c>
      <c r="D1356" t="s">
        <v>291</v>
      </c>
      <c r="E1356" t="s">
        <v>15</v>
      </c>
      <c r="F1356">
        <v>1.5</v>
      </c>
      <c r="G1356">
        <v>1</v>
      </c>
    </row>
    <row r="1357" spans="1:7" x14ac:dyDescent="0.25">
      <c r="A1357" t="s">
        <v>275</v>
      </c>
      <c r="B1357" t="s">
        <v>8</v>
      </c>
      <c r="C1357" t="s">
        <v>9</v>
      </c>
      <c r="D1357" t="s">
        <v>82</v>
      </c>
      <c r="E1357" t="s">
        <v>15</v>
      </c>
      <c r="F1357">
        <v>357</v>
      </c>
      <c r="G1357">
        <v>2</v>
      </c>
    </row>
    <row r="1358" spans="1:7" x14ac:dyDescent="0.25">
      <c r="A1358" t="s">
        <v>275</v>
      </c>
      <c r="B1358" t="s">
        <v>8</v>
      </c>
      <c r="C1358" t="s">
        <v>9</v>
      </c>
      <c r="D1358" t="s">
        <v>88</v>
      </c>
      <c r="E1358" t="s">
        <v>15</v>
      </c>
      <c r="F1358">
        <v>3659</v>
      </c>
      <c r="G1358">
        <v>2</v>
      </c>
    </row>
    <row r="1359" spans="1:7" x14ac:dyDescent="0.25">
      <c r="A1359" t="s">
        <v>275</v>
      </c>
      <c r="B1359" t="s">
        <v>8</v>
      </c>
      <c r="C1359" t="s">
        <v>9</v>
      </c>
      <c r="D1359" t="s">
        <v>89</v>
      </c>
      <c r="E1359" t="s">
        <v>15</v>
      </c>
      <c r="F1359">
        <v>5980</v>
      </c>
      <c r="G1359">
        <v>1</v>
      </c>
    </row>
    <row r="1360" spans="1:7" x14ac:dyDescent="0.25">
      <c r="A1360" t="s">
        <v>275</v>
      </c>
      <c r="B1360" t="s">
        <v>8</v>
      </c>
      <c r="C1360" t="s">
        <v>9</v>
      </c>
      <c r="D1360" t="s">
        <v>90</v>
      </c>
      <c r="E1360" t="s">
        <v>15</v>
      </c>
      <c r="F1360">
        <v>0.5</v>
      </c>
      <c r="G1360">
        <v>1</v>
      </c>
    </row>
    <row r="1361" spans="1:7" x14ac:dyDescent="0.25">
      <c r="A1361" t="s">
        <v>275</v>
      </c>
      <c r="B1361" t="s">
        <v>8</v>
      </c>
      <c r="C1361" t="s">
        <v>9</v>
      </c>
      <c r="D1361" t="s">
        <v>95</v>
      </c>
      <c r="E1361" t="s">
        <v>15</v>
      </c>
      <c r="F1361">
        <v>19</v>
      </c>
      <c r="G1361">
        <v>1</v>
      </c>
    </row>
    <row r="1362" spans="1:7" x14ac:dyDescent="0.25">
      <c r="A1362" t="s">
        <v>275</v>
      </c>
      <c r="B1362" t="s">
        <v>8</v>
      </c>
      <c r="C1362" t="s">
        <v>9</v>
      </c>
      <c r="D1362" t="s">
        <v>96</v>
      </c>
      <c r="E1362" t="s">
        <v>15</v>
      </c>
      <c r="F1362">
        <v>2020</v>
      </c>
      <c r="G1362">
        <v>1</v>
      </c>
    </row>
    <row r="1363" spans="1:7" x14ac:dyDescent="0.25">
      <c r="A1363" t="s">
        <v>275</v>
      </c>
      <c r="B1363" t="s">
        <v>8</v>
      </c>
      <c r="C1363" t="s">
        <v>9</v>
      </c>
      <c r="D1363" t="s">
        <v>98</v>
      </c>
      <c r="E1363" t="s">
        <v>15</v>
      </c>
      <c r="F1363">
        <v>8</v>
      </c>
      <c r="G1363">
        <v>1</v>
      </c>
    </row>
    <row r="1364" spans="1:7" x14ac:dyDescent="0.25">
      <c r="A1364" t="s">
        <v>275</v>
      </c>
      <c r="B1364" t="s">
        <v>8</v>
      </c>
      <c r="C1364" t="s">
        <v>9</v>
      </c>
      <c r="D1364" t="s">
        <v>295</v>
      </c>
      <c r="E1364" t="s">
        <v>15</v>
      </c>
      <c r="F1364">
        <v>1</v>
      </c>
      <c r="G1364">
        <v>1</v>
      </c>
    </row>
    <row r="1365" spans="1:7" x14ac:dyDescent="0.25">
      <c r="A1365" t="s">
        <v>275</v>
      </c>
      <c r="B1365" t="s">
        <v>8</v>
      </c>
      <c r="C1365" t="s">
        <v>9</v>
      </c>
      <c r="D1365" t="s">
        <v>103</v>
      </c>
      <c r="E1365" t="s">
        <v>15</v>
      </c>
      <c r="F1365">
        <v>64</v>
      </c>
      <c r="G1365">
        <v>1</v>
      </c>
    </row>
    <row r="1366" spans="1:7" x14ac:dyDescent="0.25">
      <c r="A1366" t="s">
        <v>275</v>
      </c>
      <c r="B1366" t="s">
        <v>8</v>
      </c>
      <c r="C1366" t="s">
        <v>9</v>
      </c>
      <c r="D1366" t="s">
        <v>296</v>
      </c>
      <c r="E1366" t="s">
        <v>15</v>
      </c>
      <c r="F1366">
        <v>0.5</v>
      </c>
      <c r="G1366">
        <v>1</v>
      </c>
    </row>
    <row r="1367" spans="1:7" x14ac:dyDescent="0.25">
      <c r="A1367" t="s">
        <v>275</v>
      </c>
      <c r="B1367" t="s">
        <v>8</v>
      </c>
      <c r="C1367" t="s">
        <v>9</v>
      </c>
      <c r="D1367" t="s">
        <v>108</v>
      </c>
      <c r="E1367" t="s">
        <v>15</v>
      </c>
      <c r="F1367">
        <v>8560</v>
      </c>
      <c r="G1367">
        <v>2</v>
      </c>
    </row>
    <row r="1368" spans="1:7" x14ac:dyDescent="0.25">
      <c r="A1368" t="s">
        <v>275</v>
      </c>
      <c r="B1368" t="s">
        <v>8</v>
      </c>
      <c r="C1368" t="s">
        <v>9</v>
      </c>
      <c r="D1368" t="s">
        <v>109</v>
      </c>
      <c r="E1368" t="s">
        <v>15</v>
      </c>
      <c r="F1368">
        <v>1</v>
      </c>
      <c r="G1368">
        <v>1</v>
      </c>
    </row>
    <row r="1369" spans="1:7" x14ac:dyDescent="0.25">
      <c r="A1369" t="s">
        <v>275</v>
      </c>
      <c r="B1369" t="s">
        <v>8</v>
      </c>
      <c r="C1369" t="s">
        <v>9</v>
      </c>
      <c r="D1369" t="s">
        <v>112</v>
      </c>
      <c r="E1369" t="s">
        <v>15</v>
      </c>
      <c r="F1369">
        <v>1</v>
      </c>
      <c r="G1369">
        <v>1</v>
      </c>
    </row>
    <row r="1370" spans="1:7" x14ac:dyDescent="0.25">
      <c r="A1370" t="s">
        <v>275</v>
      </c>
      <c r="B1370" t="s">
        <v>8</v>
      </c>
      <c r="C1370" t="s">
        <v>9</v>
      </c>
      <c r="D1370" t="s">
        <v>117</v>
      </c>
      <c r="E1370" t="s">
        <v>15</v>
      </c>
      <c r="F1370">
        <v>52.6</v>
      </c>
      <c r="G1370">
        <v>2</v>
      </c>
    </row>
    <row r="1371" spans="1:7" x14ac:dyDescent="0.25">
      <c r="A1371" t="s">
        <v>275</v>
      </c>
      <c r="B1371" t="s">
        <v>8</v>
      </c>
      <c r="C1371" t="s">
        <v>9</v>
      </c>
      <c r="D1371" t="s">
        <v>119</v>
      </c>
      <c r="E1371" t="s">
        <v>15</v>
      </c>
      <c r="F1371">
        <v>7</v>
      </c>
      <c r="G1371">
        <v>1</v>
      </c>
    </row>
    <row r="1372" spans="1:7" x14ac:dyDescent="0.25">
      <c r="A1372" t="s">
        <v>275</v>
      </c>
      <c r="B1372" t="s">
        <v>8</v>
      </c>
      <c r="C1372" t="s">
        <v>9</v>
      </c>
      <c r="D1372" t="s">
        <v>120</v>
      </c>
      <c r="E1372" t="s">
        <v>15</v>
      </c>
      <c r="F1372">
        <v>0.5</v>
      </c>
      <c r="G1372">
        <v>1</v>
      </c>
    </row>
    <row r="1373" spans="1:7" x14ac:dyDescent="0.25">
      <c r="A1373" t="s">
        <v>275</v>
      </c>
      <c r="B1373" t="s">
        <v>8</v>
      </c>
      <c r="C1373" t="s">
        <v>9</v>
      </c>
      <c r="D1373" t="s">
        <v>123</v>
      </c>
      <c r="E1373" t="s">
        <v>15</v>
      </c>
      <c r="F1373">
        <v>18</v>
      </c>
      <c r="G1373">
        <v>1</v>
      </c>
    </row>
    <row r="1374" spans="1:7" x14ac:dyDescent="0.25">
      <c r="A1374" t="s">
        <v>275</v>
      </c>
      <c r="B1374" t="s">
        <v>8</v>
      </c>
      <c r="C1374" t="s">
        <v>9</v>
      </c>
      <c r="D1374" t="s">
        <v>124</v>
      </c>
      <c r="E1374" t="s">
        <v>15</v>
      </c>
      <c r="F1374">
        <v>1187</v>
      </c>
      <c r="G1374">
        <v>2</v>
      </c>
    </row>
    <row r="1375" spans="1:7" x14ac:dyDescent="0.25">
      <c r="A1375" t="s">
        <v>275</v>
      </c>
      <c r="B1375" t="s">
        <v>8</v>
      </c>
      <c r="C1375" t="s">
        <v>9</v>
      </c>
      <c r="D1375" t="s">
        <v>127</v>
      </c>
      <c r="E1375" t="s">
        <v>15</v>
      </c>
      <c r="F1375">
        <v>234</v>
      </c>
      <c r="G1375">
        <v>2</v>
      </c>
    </row>
    <row r="1376" spans="1:7" x14ac:dyDescent="0.25">
      <c r="A1376" t="s">
        <v>275</v>
      </c>
      <c r="B1376" t="s">
        <v>8</v>
      </c>
      <c r="C1376" t="s">
        <v>9</v>
      </c>
      <c r="D1376" t="s">
        <v>302</v>
      </c>
      <c r="E1376" t="s">
        <v>15</v>
      </c>
      <c r="F1376">
        <v>1</v>
      </c>
      <c r="G1376">
        <v>1</v>
      </c>
    </row>
    <row r="1377" spans="1:7" x14ac:dyDescent="0.25">
      <c r="A1377" t="s">
        <v>275</v>
      </c>
      <c r="B1377" t="s">
        <v>8</v>
      </c>
      <c r="C1377" t="s">
        <v>9</v>
      </c>
      <c r="D1377" t="s">
        <v>130</v>
      </c>
      <c r="E1377" t="s">
        <v>15</v>
      </c>
      <c r="F1377">
        <v>30291</v>
      </c>
      <c r="G1377">
        <v>2</v>
      </c>
    </row>
    <row r="1378" spans="1:7" x14ac:dyDescent="0.25">
      <c r="A1378" t="s">
        <v>275</v>
      </c>
      <c r="B1378" t="s">
        <v>8</v>
      </c>
      <c r="C1378" t="s">
        <v>9</v>
      </c>
      <c r="D1378" t="s">
        <v>131</v>
      </c>
      <c r="E1378" t="s">
        <v>15</v>
      </c>
      <c r="F1378">
        <v>50</v>
      </c>
      <c r="G1378">
        <v>1</v>
      </c>
    </row>
    <row r="1379" spans="1:7" x14ac:dyDescent="0.25">
      <c r="A1379" t="s">
        <v>275</v>
      </c>
      <c r="B1379" t="s">
        <v>8</v>
      </c>
      <c r="C1379" t="s">
        <v>9</v>
      </c>
      <c r="D1379" t="s">
        <v>132</v>
      </c>
      <c r="E1379" t="s">
        <v>15</v>
      </c>
      <c r="F1379">
        <v>2796</v>
      </c>
      <c r="G1379">
        <v>2</v>
      </c>
    </row>
    <row r="1380" spans="1:7" x14ac:dyDescent="0.25">
      <c r="A1380" t="s">
        <v>275</v>
      </c>
      <c r="B1380" t="s">
        <v>8</v>
      </c>
      <c r="C1380" t="s">
        <v>9</v>
      </c>
      <c r="D1380" t="s">
        <v>134</v>
      </c>
      <c r="E1380" t="s">
        <v>15</v>
      </c>
      <c r="F1380">
        <v>169</v>
      </c>
      <c r="G1380">
        <v>1</v>
      </c>
    </row>
    <row r="1381" spans="1:7" x14ac:dyDescent="0.25">
      <c r="A1381" t="s">
        <v>275</v>
      </c>
      <c r="B1381" t="s">
        <v>8</v>
      </c>
      <c r="C1381" t="s">
        <v>9</v>
      </c>
      <c r="D1381" t="s">
        <v>135</v>
      </c>
      <c r="E1381" t="s">
        <v>15</v>
      </c>
      <c r="F1381">
        <v>1</v>
      </c>
      <c r="G1381">
        <v>1</v>
      </c>
    </row>
    <row r="1382" spans="1:7" x14ac:dyDescent="0.25">
      <c r="A1382" t="s">
        <v>275</v>
      </c>
      <c r="B1382" t="s">
        <v>8</v>
      </c>
      <c r="C1382" t="s">
        <v>9</v>
      </c>
      <c r="D1382" t="s">
        <v>136</v>
      </c>
      <c r="E1382" t="s">
        <v>15</v>
      </c>
      <c r="F1382">
        <v>1</v>
      </c>
      <c r="G1382">
        <v>1</v>
      </c>
    </row>
    <row r="1383" spans="1:7" x14ac:dyDescent="0.25">
      <c r="A1383" t="s">
        <v>275</v>
      </c>
      <c r="B1383" t="s">
        <v>8</v>
      </c>
      <c r="C1383" t="s">
        <v>9</v>
      </c>
      <c r="D1383" t="s">
        <v>137</v>
      </c>
      <c r="E1383" t="s">
        <v>15</v>
      </c>
      <c r="F1383">
        <v>73</v>
      </c>
      <c r="G1383">
        <v>1</v>
      </c>
    </row>
    <row r="1384" spans="1:7" x14ac:dyDescent="0.25">
      <c r="A1384" t="s">
        <v>275</v>
      </c>
      <c r="B1384" t="s">
        <v>8</v>
      </c>
      <c r="C1384" t="s">
        <v>9</v>
      </c>
      <c r="D1384" t="s">
        <v>138</v>
      </c>
      <c r="E1384" t="s">
        <v>15</v>
      </c>
      <c r="F1384">
        <v>36</v>
      </c>
      <c r="G1384">
        <v>1</v>
      </c>
    </row>
    <row r="1385" spans="1:7" x14ac:dyDescent="0.25">
      <c r="A1385" t="s">
        <v>275</v>
      </c>
      <c r="B1385" t="s">
        <v>8</v>
      </c>
      <c r="C1385" t="s">
        <v>9</v>
      </c>
      <c r="D1385" t="s">
        <v>142</v>
      </c>
      <c r="E1385" t="s">
        <v>15</v>
      </c>
      <c r="F1385">
        <v>126</v>
      </c>
      <c r="G1385">
        <v>2</v>
      </c>
    </row>
    <row r="1386" spans="1:7" x14ac:dyDescent="0.25">
      <c r="A1386" t="s">
        <v>275</v>
      </c>
      <c r="B1386" t="s">
        <v>8</v>
      </c>
      <c r="C1386" t="s">
        <v>9</v>
      </c>
      <c r="D1386" t="s">
        <v>144</v>
      </c>
      <c r="E1386" t="s">
        <v>15</v>
      </c>
      <c r="F1386">
        <v>126</v>
      </c>
      <c r="G1386">
        <v>1</v>
      </c>
    </row>
    <row r="1387" spans="1:7" x14ac:dyDescent="0.25">
      <c r="A1387" t="s">
        <v>275</v>
      </c>
      <c r="B1387" t="s">
        <v>8</v>
      </c>
      <c r="C1387" t="s">
        <v>9</v>
      </c>
      <c r="D1387" t="s">
        <v>146</v>
      </c>
      <c r="E1387" t="s">
        <v>15</v>
      </c>
      <c r="F1387">
        <v>312</v>
      </c>
      <c r="G1387">
        <v>2</v>
      </c>
    </row>
    <row r="1388" spans="1:7" x14ac:dyDescent="0.25">
      <c r="A1388" t="s">
        <v>275</v>
      </c>
      <c r="B1388" t="s">
        <v>8</v>
      </c>
      <c r="C1388" t="s">
        <v>9</v>
      </c>
      <c r="D1388" t="s">
        <v>152</v>
      </c>
      <c r="E1388" t="s">
        <v>15</v>
      </c>
      <c r="F1388">
        <v>18</v>
      </c>
      <c r="G1388">
        <v>2</v>
      </c>
    </row>
    <row r="1389" spans="1:7" x14ac:dyDescent="0.25">
      <c r="A1389" t="s">
        <v>275</v>
      </c>
      <c r="B1389" t="s">
        <v>8</v>
      </c>
      <c r="C1389" t="s">
        <v>9</v>
      </c>
      <c r="D1389" t="s">
        <v>157</v>
      </c>
      <c r="E1389" t="s">
        <v>15</v>
      </c>
      <c r="F1389">
        <v>45</v>
      </c>
      <c r="G1389">
        <v>1</v>
      </c>
    </row>
    <row r="1390" spans="1:7" x14ac:dyDescent="0.25">
      <c r="A1390" t="s">
        <v>275</v>
      </c>
      <c r="B1390" t="s">
        <v>8</v>
      </c>
      <c r="C1390" t="s">
        <v>9</v>
      </c>
      <c r="D1390" t="s">
        <v>162</v>
      </c>
      <c r="E1390" t="s">
        <v>15</v>
      </c>
      <c r="F1390">
        <v>45</v>
      </c>
      <c r="G1390">
        <v>1</v>
      </c>
    </row>
    <row r="1391" spans="1:7" x14ac:dyDescent="0.25">
      <c r="A1391" t="s">
        <v>275</v>
      </c>
      <c r="B1391" t="s">
        <v>8</v>
      </c>
      <c r="C1391" t="s">
        <v>9</v>
      </c>
      <c r="D1391" t="s">
        <v>165</v>
      </c>
      <c r="E1391" t="s">
        <v>15</v>
      </c>
      <c r="F1391">
        <v>1736</v>
      </c>
      <c r="G1391">
        <v>1</v>
      </c>
    </row>
    <row r="1392" spans="1:7" x14ac:dyDescent="0.25">
      <c r="A1392" t="s">
        <v>275</v>
      </c>
      <c r="B1392" t="s">
        <v>8</v>
      </c>
      <c r="C1392" t="s">
        <v>9</v>
      </c>
      <c r="D1392" t="s">
        <v>309</v>
      </c>
      <c r="E1392" t="s">
        <v>15</v>
      </c>
      <c r="F1392">
        <v>1</v>
      </c>
      <c r="G1392">
        <v>1</v>
      </c>
    </row>
    <row r="1393" spans="1:7" x14ac:dyDescent="0.25">
      <c r="A1393" t="s">
        <v>275</v>
      </c>
      <c r="B1393" t="s">
        <v>8</v>
      </c>
      <c r="C1393" t="s">
        <v>9</v>
      </c>
      <c r="D1393" t="s">
        <v>175</v>
      </c>
      <c r="E1393" t="s">
        <v>15</v>
      </c>
      <c r="F1393">
        <v>10</v>
      </c>
      <c r="G1393">
        <v>1</v>
      </c>
    </row>
    <row r="1394" spans="1:7" x14ac:dyDescent="0.25">
      <c r="A1394" t="s">
        <v>275</v>
      </c>
      <c r="B1394" t="s">
        <v>8</v>
      </c>
      <c r="C1394" t="s">
        <v>9</v>
      </c>
      <c r="D1394" t="s">
        <v>180</v>
      </c>
      <c r="E1394" t="s">
        <v>15</v>
      </c>
      <c r="F1394">
        <v>9</v>
      </c>
      <c r="G1394">
        <v>2</v>
      </c>
    </row>
    <row r="1395" spans="1:7" x14ac:dyDescent="0.25">
      <c r="A1395" t="s">
        <v>275</v>
      </c>
      <c r="B1395" t="s">
        <v>8</v>
      </c>
      <c r="C1395" t="s">
        <v>9</v>
      </c>
      <c r="D1395" t="s">
        <v>9</v>
      </c>
      <c r="E1395" t="s">
        <v>15</v>
      </c>
      <c r="F1395">
        <v>958310</v>
      </c>
      <c r="G1395">
        <v>2</v>
      </c>
    </row>
    <row r="1396" spans="1:7" x14ac:dyDescent="0.25">
      <c r="A1396" t="s">
        <v>275</v>
      </c>
      <c r="B1396" t="s">
        <v>8</v>
      </c>
      <c r="C1396" t="s">
        <v>9</v>
      </c>
      <c r="D1396" t="s">
        <v>183</v>
      </c>
      <c r="E1396" t="s">
        <v>15</v>
      </c>
      <c r="F1396">
        <v>2210</v>
      </c>
      <c r="G1396">
        <v>2</v>
      </c>
    </row>
    <row r="1397" spans="1:7" x14ac:dyDescent="0.25">
      <c r="A1397" t="s">
        <v>275</v>
      </c>
      <c r="B1397" t="s">
        <v>8</v>
      </c>
      <c r="C1397" t="s">
        <v>9</v>
      </c>
      <c r="D1397" t="s">
        <v>186</v>
      </c>
      <c r="E1397" t="s">
        <v>15</v>
      </c>
      <c r="F1397">
        <v>136</v>
      </c>
      <c r="G1397">
        <v>1</v>
      </c>
    </row>
    <row r="1398" spans="1:7" x14ac:dyDescent="0.25">
      <c r="A1398" t="s">
        <v>275</v>
      </c>
      <c r="B1398" t="s">
        <v>8</v>
      </c>
      <c r="C1398" t="s">
        <v>9</v>
      </c>
      <c r="D1398" t="s">
        <v>190</v>
      </c>
      <c r="E1398" t="s">
        <v>15</v>
      </c>
      <c r="F1398">
        <v>3</v>
      </c>
      <c r="G1398">
        <v>1</v>
      </c>
    </row>
    <row r="1399" spans="1:7" x14ac:dyDescent="0.25">
      <c r="A1399" t="s">
        <v>275</v>
      </c>
      <c r="B1399" t="s">
        <v>8</v>
      </c>
      <c r="C1399" t="s">
        <v>9</v>
      </c>
      <c r="D1399" t="s">
        <v>191</v>
      </c>
      <c r="E1399" t="s">
        <v>15</v>
      </c>
      <c r="F1399">
        <v>1</v>
      </c>
      <c r="G1399">
        <v>1</v>
      </c>
    </row>
    <row r="1400" spans="1:7" x14ac:dyDescent="0.25">
      <c r="A1400" t="s">
        <v>275</v>
      </c>
      <c r="B1400" t="s">
        <v>8</v>
      </c>
      <c r="C1400" t="s">
        <v>9</v>
      </c>
      <c r="D1400" t="s">
        <v>193</v>
      </c>
      <c r="E1400" t="s">
        <v>15</v>
      </c>
      <c r="F1400">
        <v>1051</v>
      </c>
      <c r="G1400">
        <v>2</v>
      </c>
    </row>
    <row r="1401" spans="1:7" x14ac:dyDescent="0.25">
      <c r="A1401" t="s">
        <v>275</v>
      </c>
      <c r="B1401" t="s">
        <v>8</v>
      </c>
      <c r="C1401" t="s">
        <v>9</v>
      </c>
      <c r="D1401" t="s">
        <v>194</v>
      </c>
      <c r="E1401" t="s">
        <v>15</v>
      </c>
      <c r="F1401">
        <v>1</v>
      </c>
      <c r="G1401">
        <v>1</v>
      </c>
    </row>
    <row r="1402" spans="1:7" x14ac:dyDescent="0.25">
      <c r="A1402" t="s">
        <v>275</v>
      </c>
      <c r="B1402" t="s">
        <v>8</v>
      </c>
      <c r="C1402" t="s">
        <v>9</v>
      </c>
      <c r="D1402" t="s">
        <v>319</v>
      </c>
      <c r="E1402" t="s">
        <v>15</v>
      </c>
      <c r="F1402">
        <v>1</v>
      </c>
      <c r="G1402">
        <v>1</v>
      </c>
    </row>
    <row r="1403" spans="1:7" x14ac:dyDescent="0.25">
      <c r="A1403" t="s">
        <v>275</v>
      </c>
      <c r="B1403" t="s">
        <v>8</v>
      </c>
      <c r="C1403" t="s">
        <v>9</v>
      </c>
      <c r="D1403" t="s">
        <v>198</v>
      </c>
      <c r="E1403" t="s">
        <v>15</v>
      </c>
      <c r="F1403">
        <v>180</v>
      </c>
      <c r="G1403">
        <v>1</v>
      </c>
    </row>
    <row r="1404" spans="1:7" x14ac:dyDescent="0.25">
      <c r="A1404" t="s">
        <v>275</v>
      </c>
      <c r="B1404" t="s">
        <v>8</v>
      </c>
      <c r="C1404" t="s">
        <v>9</v>
      </c>
      <c r="D1404" t="s">
        <v>199</v>
      </c>
      <c r="E1404" t="s">
        <v>15</v>
      </c>
      <c r="F1404">
        <v>2</v>
      </c>
      <c r="G1404">
        <v>1</v>
      </c>
    </row>
    <row r="1405" spans="1:7" x14ac:dyDescent="0.25">
      <c r="A1405" t="s">
        <v>275</v>
      </c>
      <c r="B1405" t="s">
        <v>8</v>
      </c>
      <c r="C1405" t="s">
        <v>9</v>
      </c>
      <c r="D1405" t="s">
        <v>200</v>
      </c>
      <c r="E1405" t="s">
        <v>15</v>
      </c>
      <c r="F1405">
        <v>116</v>
      </c>
      <c r="G1405">
        <v>1</v>
      </c>
    </row>
    <row r="1406" spans="1:7" x14ac:dyDescent="0.25">
      <c r="A1406" t="s">
        <v>275</v>
      </c>
      <c r="B1406" t="s">
        <v>8</v>
      </c>
      <c r="C1406" t="s">
        <v>9</v>
      </c>
      <c r="D1406" t="s">
        <v>202</v>
      </c>
      <c r="E1406" t="s">
        <v>15</v>
      </c>
      <c r="F1406">
        <v>1.3</v>
      </c>
      <c r="G1406">
        <v>1</v>
      </c>
    </row>
    <row r="1407" spans="1:7" x14ac:dyDescent="0.25">
      <c r="A1407" t="s">
        <v>275</v>
      </c>
      <c r="B1407" t="s">
        <v>8</v>
      </c>
      <c r="C1407" t="s">
        <v>9</v>
      </c>
      <c r="D1407" t="s">
        <v>204</v>
      </c>
      <c r="E1407" t="s">
        <v>15</v>
      </c>
      <c r="F1407">
        <v>8455</v>
      </c>
      <c r="G1407">
        <v>2</v>
      </c>
    </row>
    <row r="1408" spans="1:7" x14ac:dyDescent="0.25">
      <c r="A1408" t="s">
        <v>275</v>
      </c>
      <c r="B1408" t="s">
        <v>8</v>
      </c>
      <c r="C1408" t="s">
        <v>9</v>
      </c>
      <c r="D1408" t="s">
        <v>207</v>
      </c>
      <c r="E1408" t="s">
        <v>15</v>
      </c>
      <c r="F1408">
        <v>2032</v>
      </c>
      <c r="G1408">
        <v>1</v>
      </c>
    </row>
    <row r="1409" spans="1:7" x14ac:dyDescent="0.25">
      <c r="A1409" t="s">
        <v>275</v>
      </c>
      <c r="B1409" t="s">
        <v>8</v>
      </c>
      <c r="C1409" t="s">
        <v>9</v>
      </c>
      <c r="D1409" t="s">
        <v>209</v>
      </c>
      <c r="E1409" t="s">
        <v>15</v>
      </c>
      <c r="F1409">
        <v>15431</v>
      </c>
      <c r="G1409">
        <v>2</v>
      </c>
    </row>
    <row r="1410" spans="1:7" x14ac:dyDescent="0.25">
      <c r="A1410" t="s">
        <v>275</v>
      </c>
      <c r="B1410" t="s">
        <v>8</v>
      </c>
      <c r="C1410" t="s">
        <v>9</v>
      </c>
      <c r="D1410" t="s">
        <v>210</v>
      </c>
      <c r="E1410" t="s">
        <v>15</v>
      </c>
      <c r="F1410">
        <v>2435.1999999999998</v>
      </c>
      <c r="G1410">
        <v>2</v>
      </c>
    </row>
    <row r="1411" spans="1:7" x14ac:dyDescent="0.25">
      <c r="A1411" t="s">
        <v>275</v>
      </c>
      <c r="B1411" t="s">
        <v>8</v>
      </c>
      <c r="C1411" t="s">
        <v>9</v>
      </c>
      <c r="D1411" t="s">
        <v>321</v>
      </c>
      <c r="E1411" t="s">
        <v>15</v>
      </c>
      <c r="F1411">
        <v>89</v>
      </c>
      <c r="G1411">
        <v>1</v>
      </c>
    </row>
    <row r="1412" spans="1:7" x14ac:dyDescent="0.25">
      <c r="A1412" t="s">
        <v>275</v>
      </c>
      <c r="B1412" t="s">
        <v>8</v>
      </c>
      <c r="C1412" t="s">
        <v>9</v>
      </c>
      <c r="D1412" t="s">
        <v>211</v>
      </c>
      <c r="E1412" t="s">
        <v>15</v>
      </c>
      <c r="F1412">
        <v>12</v>
      </c>
      <c r="G1412">
        <v>2</v>
      </c>
    </row>
    <row r="1413" spans="1:7" x14ac:dyDescent="0.25">
      <c r="A1413" t="s">
        <v>275</v>
      </c>
      <c r="B1413" t="s">
        <v>8</v>
      </c>
      <c r="C1413" t="s">
        <v>9</v>
      </c>
      <c r="D1413" t="s">
        <v>214</v>
      </c>
      <c r="E1413" t="s">
        <v>15</v>
      </c>
      <c r="F1413">
        <v>10</v>
      </c>
      <c r="G1413">
        <v>2</v>
      </c>
    </row>
    <row r="1414" spans="1:7" x14ac:dyDescent="0.25">
      <c r="A1414" t="s">
        <v>275</v>
      </c>
      <c r="B1414" t="s">
        <v>8</v>
      </c>
      <c r="C1414" t="s">
        <v>9</v>
      </c>
      <c r="D1414" t="s">
        <v>217</v>
      </c>
      <c r="E1414" t="s">
        <v>15</v>
      </c>
      <c r="F1414">
        <v>1</v>
      </c>
      <c r="G1414">
        <v>1</v>
      </c>
    </row>
    <row r="1415" spans="1:7" x14ac:dyDescent="0.25">
      <c r="A1415" t="s">
        <v>275</v>
      </c>
      <c r="B1415" t="s">
        <v>8</v>
      </c>
      <c r="C1415" t="s">
        <v>9</v>
      </c>
      <c r="D1415" t="s">
        <v>219</v>
      </c>
      <c r="E1415" t="s">
        <v>15</v>
      </c>
      <c r="F1415">
        <v>1050</v>
      </c>
      <c r="G1415">
        <v>1</v>
      </c>
    </row>
    <row r="1416" spans="1:7" x14ac:dyDescent="0.25">
      <c r="A1416" t="s">
        <v>275</v>
      </c>
      <c r="B1416" t="s">
        <v>8</v>
      </c>
      <c r="C1416" t="s">
        <v>9</v>
      </c>
      <c r="D1416" t="s">
        <v>224</v>
      </c>
      <c r="E1416" t="s">
        <v>15</v>
      </c>
      <c r="F1416">
        <v>22503</v>
      </c>
      <c r="G1416">
        <v>2</v>
      </c>
    </row>
    <row r="1417" spans="1:7" x14ac:dyDescent="0.25">
      <c r="A1417" t="s">
        <v>275</v>
      </c>
      <c r="B1417" t="s">
        <v>8</v>
      </c>
      <c r="C1417" t="s">
        <v>9</v>
      </c>
      <c r="D1417" t="s">
        <v>226</v>
      </c>
      <c r="E1417" t="s">
        <v>15</v>
      </c>
      <c r="F1417">
        <v>36</v>
      </c>
      <c r="G1417">
        <v>1</v>
      </c>
    </row>
    <row r="1418" spans="1:7" x14ac:dyDescent="0.25">
      <c r="A1418" t="s">
        <v>275</v>
      </c>
      <c r="B1418" t="s">
        <v>8</v>
      </c>
      <c r="C1418" t="s">
        <v>9</v>
      </c>
      <c r="D1418" t="s">
        <v>326</v>
      </c>
      <c r="E1418" t="s">
        <v>15</v>
      </c>
      <c r="F1418">
        <v>10</v>
      </c>
      <c r="G1418">
        <v>1</v>
      </c>
    </row>
    <row r="1419" spans="1:7" x14ac:dyDescent="0.25">
      <c r="A1419" t="s">
        <v>275</v>
      </c>
      <c r="B1419" t="s">
        <v>8</v>
      </c>
      <c r="C1419" t="s">
        <v>9</v>
      </c>
      <c r="D1419" t="s">
        <v>227</v>
      </c>
      <c r="E1419" t="s">
        <v>15</v>
      </c>
      <c r="F1419">
        <v>8032</v>
      </c>
      <c r="G1419">
        <v>2</v>
      </c>
    </row>
    <row r="1420" spans="1:7" x14ac:dyDescent="0.25">
      <c r="A1420" t="s">
        <v>275</v>
      </c>
      <c r="B1420" t="s">
        <v>8</v>
      </c>
      <c r="C1420" t="s">
        <v>9</v>
      </c>
      <c r="D1420" t="s">
        <v>228</v>
      </c>
      <c r="E1420" t="s">
        <v>15</v>
      </c>
      <c r="F1420">
        <v>850</v>
      </c>
      <c r="G1420">
        <v>2</v>
      </c>
    </row>
    <row r="1421" spans="1:7" x14ac:dyDescent="0.25">
      <c r="A1421" t="s">
        <v>275</v>
      </c>
      <c r="B1421" t="s">
        <v>8</v>
      </c>
      <c r="C1421" t="s">
        <v>9</v>
      </c>
      <c r="D1421" t="s">
        <v>229</v>
      </c>
      <c r="E1421" t="s">
        <v>15</v>
      </c>
      <c r="F1421">
        <v>2</v>
      </c>
      <c r="G1421">
        <v>1</v>
      </c>
    </row>
    <row r="1422" spans="1:7" x14ac:dyDescent="0.25">
      <c r="A1422" t="s">
        <v>275</v>
      </c>
      <c r="B1422" t="s">
        <v>8</v>
      </c>
      <c r="C1422" t="s">
        <v>9</v>
      </c>
      <c r="D1422" t="s">
        <v>231</v>
      </c>
      <c r="E1422" t="s">
        <v>15</v>
      </c>
      <c r="F1422">
        <v>5</v>
      </c>
      <c r="G1422">
        <v>2</v>
      </c>
    </row>
    <row r="1423" spans="1:7" x14ac:dyDescent="0.25">
      <c r="A1423" t="s">
        <v>275</v>
      </c>
      <c r="B1423" t="s">
        <v>8</v>
      </c>
      <c r="C1423" t="s">
        <v>9</v>
      </c>
      <c r="D1423" t="s">
        <v>233</v>
      </c>
      <c r="E1423" t="s">
        <v>15</v>
      </c>
      <c r="F1423">
        <v>17</v>
      </c>
      <c r="G1423">
        <v>1</v>
      </c>
    </row>
    <row r="1424" spans="1:7" x14ac:dyDescent="0.25">
      <c r="A1424" t="s">
        <v>275</v>
      </c>
      <c r="B1424" t="s">
        <v>8</v>
      </c>
      <c r="C1424" t="s">
        <v>9</v>
      </c>
      <c r="D1424" t="s">
        <v>236</v>
      </c>
      <c r="E1424" t="s">
        <v>15</v>
      </c>
      <c r="F1424">
        <v>202</v>
      </c>
      <c r="G1424">
        <v>2</v>
      </c>
    </row>
    <row r="1425" spans="1:7" x14ac:dyDescent="0.25">
      <c r="A1425" t="s">
        <v>275</v>
      </c>
      <c r="B1425" t="s">
        <v>8</v>
      </c>
      <c r="C1425" t="s">
        <v>9</v>
      </c>
      <c r="D1425" t="s">
        <v>238</v>
      </c>
      <c r="E1425" t="s">
        <v>15</v>
      </c>
      <c r="F1425">
        <v>66863</v>
      </c>
      <c r="G1425">
        <v>2</v>
      </c>
    </row>
    <row r="1426" spans="1:7" x14ac:dyDescent="0.25">
      <c r="A1426" t="s">
        <v>275</v>
      </c>
      <c r="B1426" t="s">
        <v>8</v>
      </c>
      <c r="C1426" t="s">
        <v>9</v>
      </c>
      <c r="D1426" t="s">
        <v>240</v>
      </c>
      <c r="E1426" t="s">
        <v>15</v>
      </c>
      <c r="F1426">
        <v>4.4000000000000004</v>
      </c>
      <c r="G1426">
        <v>1</v>
      </c>
    </row>
    <row r="1427" spans="1:7" x14ac:dyDescent="0.25">
      <c r="A1427" t="s">
        <v>275</v>
      </c>
      <c r="B1427" t="s">
        <v>8</v>
      </c>
      <c r="C1427" t="s">
        <v>9</v>
      </c>
      <c r="D1427" t="s">
        <v>244</v>
      </c>
      <c r="E1427" t="s">
        <v>15</v>
      </c>
      <c r="F1427">
        <v>53</v>
      </c>
      <c r="G1427">
        <v>1</v>
      </c>
    </row>
    <row r="1428" spans="1:7" x14ac:dyDescent="0.25">
      <c r="A1428" t="s">
        <v>275</v>
      </c>
      <c r="B1428" t="s">
        <v>8</v>
      </c>
      <c r="C1428" t="s">
        <v>9</v>
      </c>
      <c r="D1428" t="s">
        <v>248</v>
      </c>
      <c r="E1428" t="s">
        <v>15</v>
      </c>
      <c r="F1428">
        <v>102</v>
      </c>
      <c r="G1428">
        <v>2</v>
      </c>
    </row>
    <row r="1429" spans="1:7" x14ac:dyDescent="0.25">
      <c r="A1429" t="s">
        <v>275</v>
      </c>
      <c r="B1429" t="s">
        <v>8</v>
      </c>
      <c r="C1429" t="s">
        <v>9</v>
      </c>
      <c r="D1429" t="s">
        <v>251</v>
      </c>
      <c r="E1429" t="s">
        <v>15</v>
      </c>
      <c r="F1429">
        <v>23</v>
      </c>
      <c r="G1429">
        <v>1</v>
      </c>
    </row>
    <row r="1430" spans="1:7" x14ac:dyDescent="0.25">
      <c r="A1430" t="s">
        <v>275</v>
      </c>
      <c r="B1430" t="s">
        <v>8</v>
      </c>
      <c r="C1430" t="s">
        <v>9</v>
      </c>
      <c r="D1430" t="s">
        <v>253</v>
      </c>
      <c r="E1430" t="s">
        <v>15</v>
      </c>
      <c r="F1430">
        <v>41</v>
      </c>
      <c r="G1430">
        <v>1</v>
      </c>
    </row>
    <row r="1431" spans="1:7" x14ac:dyDescent="0.25">
      <c r="A1431" t="s">
        <v>275</v>
      </c>
      <c r="B1431" t="s">
        <v>8</v>
      </c>
      <c r="C1431" t="s">
        <v>9</v>
      </c>
      <c r="D1431" t="s">
        <v>255</v>
      </c>
      <c r="E1431" t="s">
        <v>15</v>
      </c>
      <c r="F1431">
        <v>1</v>
      </c>
      <c r="G1431">
        <v>1</v>
      </c>
    </row>
    <row r="1432" spans="1:7" x14ac:dyDescent="0.25">
      <c r="A1432" t="s">
        <v>275</v>
      </c>
      <c r="B1432" t="s">
        <v>8</v>
      </c>
      <c r="C1432" t="s">
        <v>9</v>
      </c>
      <c r="D1432" t="s">
        <v>259</v>
      </c>
      <c r="E1432" t="s">
        <v>15</v>
      </c>
      <c r="F1432">
        <v>45</v>
      </c>
      <c r="G1432">
        <v>1</v>
      </c>
    </row>
    <row r="1433" spans="1:7" x14ac:dyDescent="0.25">
      <c r="A1433" t="s">
        <v>275</v>
      </c>
      <c r="B1433" t="s">
        <v>8</v>
      </c>
      <c r="C1433" t="s">
        <v>9</v>
      </c>
      <c r="D1433" t="s">
        <v>261</v>
      </c>
      <c r="E1433" t="s">
        <v>15</v>
      </c>
      <c r="F1433">
        <v>412</v>
      </c>
      <c r="G1433">
        <v>1</v>
      </c>
    </row>
    <row r="1434" spans="1:7" x14ac:dyDescent="0.25">
      <c r="A1434" t="s">
        <v>275</v>
      </c>
      <c r="B1434" t="s">
        <v>8</v>
      </c>
      <c r="C1434" t="s">
        <v>9</v>
      </c>
      <c r="D1434" t="s">
        <v>262</v>
      </c>
      <c r="E1434" t="s">
        <v>15</v>
      </c>
      <c r="F1434">
        <v>3424</v>
      </c>
      <c r="G1434">
        <v>2</v>
      </c>
    </row>
    <row r="1435" spans="1:7" x14ac:dyDescent="0.25">
      <c r="A1435" t="s">
        <v>275</v>
      </c>
      <c r="B1435" t="s">
        <v>8</v>
      </c>
      <c r="C1435" t="s">
        <v>9</v>
      </c>
      <c r="D1435" t="s">
        <v>273</v>
      </c>
      <c r="E1435" t="s">
        <v>15</v>
      </c>
      <c r="F1435">
        <v>8</v>
      </c>
      <c r="G1435">
        <v>1</v>
      </c>
    </row>
    <row r="1436" spans="1:7" x14ac:dyDescent="0.25">
      <c r="A1436" t="s">
        <v>337</v>
      </c>
      <c r="B1436" t="s">
        <v>8</v>
      </c>
      <c r="C1436" t="s">
        <v>9</v>
      </c>
      <c r="D1436" t="s">
        <v>30</v>
      </c>
      <c r="E1436" t="s">
        <v>15</v>
      </c>
      <c r="F1436">
        <v>131</v>
      </c>
      <c r="G1436">
        <v>1</v>
      </c>
    </row>
    <row r="1437" spans="1:7" x14ac:dyDescent="0.25">
      <c r="A1437" t="s">
        <v>337</v>
      </c>
      <c r="B1437" t="s">
        <v>8</v>
      </c>
      <c r="C1437" t="s">
        <v>9</v>
      </c>
      <c r="D1437" t="s">
        <v>36</v>
      </c>
      <c r="E1437" t="s">
        <v>15</v>
      </c>
      <c r="F1437">
        <v>18</v>
      </c>
      <c r="G1437">
        <v>1</v>
      </c>
    </row>
    <row r="1438" spans="1:7" x14ac:dyDescent="0.25">
      <c r="A1438" t="s">
        <v>337</v>
      </c>
      <c r="B1438" t="s">
        <v>8</v>
      </c>
      <c r="C1438" t="s">
        <v>9</v>
      </c>
      <c r="D1438" t="s">
        <v>38</v>
      </c>
      <c r="E1438" t="s">
        <v>15</v>
      </c>
      <c r="F1438">
        <v>46</v>
      </c>
      <c r="G1438">
        <v>1</v>
      </c>
    </row>
    <row r="1439" spans="1:7" x14ac:dyDescent="0.25">
      <c r="A1439" t="s">
        <v>337</v>
      </c>
      <c r="B1439" t="s">
        <v>8</v>
      </c>
      <c r="C1439" t="s">
        <v>9</v>
      </c>
      <c r="D1439" t="s">
        <v>49</v>
      </c>
      <c r="E1439" t="s">
        <v>15</v>
      </c>
      <c r="F1439">
        <v>2916</v>
      </c>
      <c r="G1439">
        <v>1</v>
      </c>
    </row>
    <row r="1440" spans="1:7" x14ac:dyDescent="0.25">
      <c r="A1440" t="s">
        <v>337</v>
      </c>
      <c r="B1440" t="s">
        <v>8</v>
      </c>
      <c r="C1440" t="s">
        <v>9</v>
      </c>
      <c r="D1440" t="s">
        <v>50</v>
      </c>
      <c r="E1440" t="s">
        <v>15</v>
      </c>
      <c r="F1440">
        <v>10</v>
      </c>
      <c r="G1440">
        <v>1</v>
      </c>
    </row>
    <row r="1441" spans="1:7" x14ac:dyDescent="0.25">
      <c r="A1441" t="s">
        <v>337</v>
      </c>
      <c r="B1441" t="s">
        <v>8</v>
      </c>
      <c r="C1441" t="s">
        <v>9</v>
      </c>
      <c r="D1441" t="s">
        <v>54</v>
      </c>
      <c r="E1441" t="s">
        <v>15</v>
      </c>
      <c r="F1441">
        <v>8</v>
      </c>
      <c r="G1441">
        <v>1</v>
      </c>
    </row>
    <row r="1442" spans="1:7" x14ac:dyDescent="0.25">
      <c r="A1442" t="s">
        <v>337</v>
      </c>
      <c r="B1442" t="s">
        <v>8</v>
      </c>
      <c r="C1442" t="s">
        <v>9</v>
      </c>
      <c r="D1442" t="s">
        <v>58</v>
      </c>
      <c r="E1442" t="s">
        <v>15</v>
      </c>
      <c r="F1442">
        <v>20</v>
      </c>
      <c r="G1442">
        <v>1</v>
      </c>
    </row>
    <row r="1443" spans="1:7" x14ac:dyDescent="0.25">
      <c r="A1443" t="s">
        <v>337</v>
      </c>
      <c r="B1443" t="s">
        <v>8</v>
      </c>
      <c r="C1443" t="s">
        <v>9</v>
      </c>
      <c r="D1443" t="s">
        <v>96</v>
      </c>
      <c r="E1443" t="s">
        <v>15</v>
      </c>
      <c r="F1443">
        <v>1301</v>
      </c>
      <c r="G1443">
        <v>1</v>
      </c>
    </row>
    <row r="1444" spans="1:7" x14ac:dyDescent="0.25">
      <c r="A1444" t="s">
        <v>337</v>
      </c>
      <c r="B1444" t="s">
        <v>8</v>
      </c>
      <c r="C1444" t="s">
        <v>9</v>
      </c>
      <c r="D1444" t="s">
        <v>103</v>
      </c>
      <c r="E1444" t="s">
        <v>15</v>
      </c>
      <c r="F1444">
        <v>1</v>
      </c>
      <c r="G1444">
        <v>1</v>
      </c>
    </row>
    <row r="1445" spans="1:7" x14ac:dyDescent="0.25">
      <c r="A1445" t="s">
        <v>337</v>
      </c>
      <c r="B1445" t="s">
        <v>8</v>
      </c>
      <c r="C1445" t="s">
        <v>9</v>
      </c>
      <c r="D1445" t="s">
        <v>124</v>
      </c>
      <c r="E1445" t="s">
        <v>15</v>
      </c>
      <c r="F1445">
        <v>12</v>
      </c>
      <c r="G1445">
        <v>1</v>
      </c>
    </row>
    <row r="1446" spans="1:7" x14ac:dyDescent="0.25">
      <c r="A1446" t="s">
        <v>337</v>
      </c>
      <c r="B1446" t="s">
        <v>8</v>
      </c>
      <c r="C1446" t="s">
        <v>9</v>
      </c>
      <c r="D1446" t="s">
        <v>127</v>
      </c>
      <c r="E1446" t="s">
        <v>15</v>
      </c>
      <c r="F1446">
        <v>136</v>
      </c>
      <c r="G1446">
        <v>1</v>
      </c>
    </row>
    <row r="1447" spans="1:7" x14ac:dyDescent="0.25">
      <c r="A1447" t="s">
        <v>337</v>
      </c>
      <c r="B1447" t="s">
        <v>8</v>
      </c>
      <c r="C1447" t="s">
        <v>9</v>
      </c>
      <c r="D1447" t="s">
        <v>354</v>
      </c>
      <c r="E1447" t="s">
        <v>15</v>
      </c>
      <c r="F1447">
        <v>8</v>
      </c>
      <c r="G1447">
        <v>1</v>
      </c>
    </row>
    <row r="1448" spans="1:7" x14ac:dyDescent="0.25">
      <c r="A1448" t="s">
        <v>337</v>
      </c>
      <c r="B1448" t="s">
        <v>8</v>
      </c>
      <c r="C1448" t="s">
        <v>9</v>
      </c>
      <c r="D1448" t="s">
        <v>132</v>
      </c>
      <c r="E1448" t="s">
        <v>15</v>
      </c>
      <c r="F1448">
        <v>712</v>
      </c>
      <c r="G1448">
        <v>2</v>
      </c>
    </row>
    <row r="1449" spans="1:7" x14ac:dyDescent="0.25">
      <c r="A1449" t="s">
        <v>337</v>
      </c>
      <c r="B1449" t="s">
        <v>8</v>
      </c>
      <c r="C1449" t="s">
        <v>9</v>
      </c>
      <c r="D1449" t="s">
        <v>142</v>
      </c>
      <c r="E1449" t="s">
        <v>15</v>
      </c>
      <c r="F1449">
        <v>461</v>
      </c>
      <c r="G1449">
        <v>1</v>
      </c>
    </row>
    <row r="1450" spans="1:7" x14ac:dyDescent="0.25">
      <c r="A1450" t="s">
        <v>337</v>
      </c>
      <c r="B1450" t="s">
        <v>8</v>
      </c>
      <c r="C1450" t="s">
        <v>9</v>
      </c>
      <c r="D1450" t="s">
        <v>146</v>
      </c>
      <c r="E1450" t="s">
        <v>15</v>
      </c>
      <c r="F1450">
        <v>48</v>
      </c>
      <c r="G1450">
        <v>1</v>
      </c>
    </row>
    <row r="1451" spans="1:7" x14ac:dyDescent="0.25">
      <c r="A1451" t="s">
        <v>337</v>
      </c>
      <c r="B1451" t="s">
        <v>8</v>
      </c>
      <c r="C1451" t="s">
        <v>9</v>
      </c>
      <c r="D1451" t="s">
        <v>147</v>
      </c>
      <c r="E1451" t="s">
        <v>15</v>
      </c>
      <c r="F1451">
        <v>1</v>
      </c>
      <c r="G1451">
        <v>1</v>
      </c>
    </row>
    <row r="1452" spans="1:7" x14ac:dyDescent="0.25">
      <c r="A1452" t="s">
        <v>337</v>
      </c>
      <c r="B1452" t="s">
        <v>8</v>
      </c>
      <c r="C1452" t="s">
        <v>9</v>
      </c>
      <c r="D1452" t="s">
        <v>152</v>
      </c>
      <c r="E1452" t="s">
        <v>15</v>
      </c>
      <c r="F1452">
        <v>63</v>
      </c>
      <c r="G1452">
        <v>1</v>
      </c>
    </row>
    <row r="1453" spans="1:7" x14ac:dyDescent="0.25">
      <c r="A1453" t="s">
        <v>337</v>
      </c>
      <c r="B1453" t="s">
        <v>8</v>
      </c>
      <c r="C1453" t="s">
        <v>9</v>
      </c>
      <c r="D1453" t="s">
        <v>165</v>
      </c>
      <c r="E1453" t="s">
        <v>15</v>
      </c>
      <c r="F1453">
        <v>410</v>
      </c>
      <c r="G1453">
        <v>1</v>
      </c>
    </row>
    <row r="1454" spans="1:7" x14ac:dyDescent="0.25">
      <c r="A1454" t="s">
        <v>337</v>
      </c>
      <c r="B1454" t="s">
        <v>8</v>
      </c>
      <c r="C1454" t="s">
        <v>9</v>
      </c>
      <c r="D1454" t="s">
        <v>175</v>
      </c>
      <c r="E1454" t="s">
        <v>15</v>
      </c>
      <c r="F1454">
        <v>1</v>
      </c>
      <c r="G1454">
        <v>1</v>
      </c>
    </row>
    <row r="1455" spans="1:7" x14ac:dyDescent="0.25">
      <c r="A1455" t="s">
        <v>337</v>
      </c>
      <c r="B1455" t="s">
        <v>8</v>
      </c>
      <c r="C1455" t="s">
        <v>9</v>
      </c>
      <c r="D1455" t="s">
        <v>9</v>
      </c>
      <c r="E1455" t="s">
        <v>15</v>
      </c>
      <c r="F1455">
        <v>468397</v>
      </c>
      <c r="G1455">
        <v>1</v>
      </c>
    </row>
    <row r="1456" spans="1:7" x14ac:dyDescent="0.25">
      <c r="A1456" t="s">
        <v>337</v>
      </c>
      <c r="B1456" t="s">
        <v>8</v>
      </c>
      <c r="C1456" t="s">
        <v>9</v>
      </c>
      <c r="D1456" t="s">
        <v>204</v>
      </c>
      <c r="E1456" t="s">
        <v>15</v>
      </c>
      <c r="F1456">
        <v>311</v>
      </c>
      <c r="G1456">
        <v>1</v>
      </c>
    </row>
    <row r="1457" spans="1:7" x14ac:dyDescent="0.25">
      <c r="A1457" t="s">
        <v>337</v>
      </c>
      <c r="B1457" t="s">
        <v>8</v>
      </c>
      <c r="C1457" t="s">
        <v>9</v>
      </c>
      <c r="D1457" t="s">
        <v>205</v>
      </c>
      <c r="E1457" t="s">
        <v>15</v>
      </c>
      <c r="F1457">
        <v>35</v>
      </c>
      <c r="G1457">
        <v>1</v>
      </c>
    </row>
    <row r="1458" spans="1:7" x14ac:dyDescent="0.25">
      <c r="A1458" t="s">
        <v>337</v>
      </c>
      <c r="B1458" t="s">
        <v>8</v>
      </c>
      <c r="C1458" t="s">
        <v>9</v>
      </c>
      <c r="D1458" t="s">
        <v>206</v>
      </c>
      <c r="E1458" t="s">
        <v>15</v>
      </c>
      <c r="F1458">
        <v>3</v>
      </c>
      <c r="G1458">
        <v>1</v>
      </c>
    </row>
    <row r="1459" spans="1:7" x14ac:dyDescent="0.25">
      <c r="A1459" t="s">
        <v>337</v>
      </c>
      <c r="B1459" t="s">
        <v>8</v>
      </c>
      <c r="C1459" t="s">
        <v>9</v>
      </c>
      <c r="D1459" t="s">
        <v>209</v>
      </c>
      <c r="E1459" t="s">
        <v>15</v>
      </c>
      <c r="F1459">
        <v>1283</v>
      </c>
      <c r="G1459">
        <v>1</v>
      </c>
    </row>
    <row r="1460" spans="1:7" x14ac:dyDescent="0.25">
      <c r="A1460" t="s">
        <v>337</v>
      </c>
      <c r="B1460" t="s">
        <v>8</v>
      </c>
      <c r="C1460" t="s">
        <v>9</v>
      </c>
      <c r="D1460" t="s">
        <v>224</v>
      </c>
      <c r="E1460" t="s">
        <v>15</v>
      </c>
      <c r="F1460">
        <v>23</v>
      </c>
      <c r="G1460">
        <v>1</v>
      </c>
    </row>
    <row r="1461" spans="1:7" x14ac:dyDescent="0.25">
      <c r="A1461" t="s">
        <v>337</v>
      </c>
      <c r="B1461" t="s">
        <v>8</v>
      </c>
      <c r="C1461" t="s">
        <v>9</v>
      </c>
      <c r="D1461" t="s">
        <v>227</v>
      </c>
      <c r="E1461" t="s">
        <v>15</v>
      </c>
      <c r="F1461">
        <v>815</v>
      </c>
      <c r="G1461">
        <v>1</v>
      </c>
    </row>
    <row r="1462" spans="1:7" x14ac:dyDescent="0.25">
      <c r="A1462" t="s">
        <v>337</v>
      </c>
      <c r="B1462" t="s">
        <v>8</v>
      </c>
      <c r="C1462" t="s">
        <v>9</v>
      </c>
      <c r="D1462" t="s">
        <v>228</v>
      </c>
      <c r="E1462" t="s">
        <v>15</v>
      </c>
      <c r="F1462">
        <v>508</v>
      </c>
      <c r="G1462">
        <v>1</v>
      </c>
    </row>
    <row r="1463" spans="1:7" x14ac:dyDescent="0.25">
      <c r="A1463" t="s">
        <v>337</v>
      </c>
      <c r="B1463" t="s">
        <v>8</v>
      </c>
      <c r="C1463" t="s">
        <v>9</v>
      </c>
      <c r="D1463" t="s">
        <v>231</v>
      </c>
      <c r="E1463" t="s">
        <v>15</v>
      </c>
      <c r="F1463">
        <v>14</v>
      </c>
      <c r="G1463">
        <v>1</v>
      </c>
    </row>
    <row r="1464" spans="1:7" x14ac:dyDescent="0.25">
      <c r="A1464" t="s">
        <v>337</v>
      </c>
      <c r="B1464" t="s">
        <v>8</v>
      </c>
      <c r="C1464" t="s">
        <v>9</v>
      </c>
      <c r="D1464" t="s">
        <v>238</v>
      </c>
      <c r="E1464" t="s">
        <v>15</v>
      </c>
      <c r="F1464">
        <v>102</v>
      </c>
      <c r="G1464">
        <v>1</v>
      </c>
    </row>
    <row r="1465" spans="1:7" x14ac:dyDescent="0.25">
      <c r="A1465" t="s">
        <v>337</v>
      </c>
      <c r="B1465" t="s">
        <v>8</v>
      </c>
      <c r="C1465" t="s">
        <v>9</v>
      </c>
      <c r="D1465" t="s">
        <v>239</v>
      </c>
      <c r="E1465" t="s">
        <v>15</v>
      </c>
      <c r="F1465">
        <v>6</v>
      </c>
      <c r="G1465">
        <v>1</v>
      </c>
    </row>
    <row r="1466" spans="1:7" x14ac:dyDescent="0.25">
      <c r="A1466" t="s">
        <v>337</v>
      </c>
      <c r="B1466" t="s">
        <v>8</v>
      </c>
      <c r="C1466" t="s">
        <v>9</v>
      </c>
      <c r="D1466" t="s">
        <v>249</v>
      </c>
      <c r="E1466" t="s">
        <v>15</v>
      </c>
      <c r="F1466">
        <v>4</v>
      </c>
      <c r="G1466">
        <v>1</v>
      </c>
    </row>
    <row r="1467" spans="1:7" x14ac:dyDescent="0.25">
      <c r="A1467" t="s">
        <v>337</v>
      </c>
      <c r="B1467" t="s">
        <v>8</v>
      </c>
      <c r="C1467" t="s">
        <v>9</v>
      </c>
      <c r="D1467" t="s">
        <v>262</v>
      </c>
      <c r="E1467" t="s">
        <v>15</v>
      </c>
      <c r="F1467">
        <v>440</v>
      </c>
      <c r="G1467">
        <v>1</v>
      </c>
    </row>
    <row r="1468" spans="1:7" x14ac:dyDescent="0.25">
      <c r="A1468" t="s">
        <v>337</v>
      </c>
      <c r="B1468" t="s">
        <v>8</v>
      </c>
      <c r="C1468" t="s">
        <v>9</v>
      </c>
      <c r="D1468" t="s">
        <v>334</v>
      </c>
      <c r="E1468" t="s">
        <v>15</v>
      </c>
      <c r="F1468">
        <v>2</v>
      </c>
      <c r="G1468">
        <v>1</v>
      </c>
    </row>
    <row r="1469" spans="1:7" x14ac:dyDescent="0.25">
      <c r="A1469" t="s">
        <v>380</v>
      </c>
      <c r="B1469" t="s">
        <v>8</v>
      </c>
      <c r="C1469" t="s">
        <v>9</v>
      </c>
      <c r="D1469" t="s">
        <v>14</v>
      </c>
      <c r="E1469" t="s">
        <v>15</v>
      </c>
      <c r="F1469">
        <v>2.7</v>
      </c>
      <c r="G1469">
        <v>3</v>
      </c>
    </row>
    <row r="1470" spans="1:7" x14ac:dyDescent="0.25">
      <c r="A1470" t="s">
        <v>380</v>
      </c>
      <c r="B1470" t="s">
        <v>8</v>
      </c>
      <c r="C1470" t="s">
        <v>9</v>
      </c>
      <c r="D1470" t="s">
        <v>22</v>
      </c>
      <c r="E1470" t="s">
        <v>15</v>
      </c>
      <c r="F1470">
        <v>40</v>
      </c>
      <c r="G1470">
        <v>2</v>
      </c>
    </row>
    <row r="1471" spans="1:7" x14ac:dyDescent="0.25">
      <c r="A1471" t="s">
        <v>380</v>
      </c>
      <c r="B1471" t="s">
        <v>8</v>
      </c>
      <c r="C1471" t="s">
        <v>9</v>
      </c>
      <c r="D1471" t="s">
        <v>23</v>
      </c>
      <c r="E1471" t="s">
        <v>15</v>
      </c>
      <c r="F1471">
        <v>16</v>
      </c>
      <c r="G1471">
        <v>2</v>
      </c>
    </row>
    <row r="1472" spans="1:7" x14ac:dyDescent="0.25">
      <c r="A1472" t="s">
        <v>380</v>
      </c>
      <c r="B1472" t="s">
        <v>8</v>
      </c>
      <c r="C1472" t="s">
        <v>9</v>
      </c>
      <c r="D1472" t="s">
        <v>28</v>
      </c>
      <c r="E1472" t="s">
        <v>15</v>
      </c>
      <c r="F1472">
        <v>226</v>
      </c>
      <c r="G1472">
        <v>3</v>
      </c>
    </row>
    <row r="1473" spans="1:7" x14ac:dyDescent="0.25">
      <c r="A1473" t="s">
        <v>380</v>
      </c>
      <c r="B1473" t="s">
        <v>8</v>
      </c>
      <c r="C1473" t="s">
        <v>9</v>
      </c>
      <c r="D1473" t="s">
        <v>278</v>
      </c>
      <c r="E1473" t="s">
        <v>15</v>
      </c>
      <c r="F1473">
        <v>2</v>
      </c>
      <c r="G1473">
        <v>1</v>
      </c>
    </row>
    <row r="1474" spans="1:7" x14ac:dyDescent="0.25">
      <c r="A1474" t="s">
        <v>380</v>
      </c>
      <c r="B1474" t="s">
        <v>8</v>
      </c>
      <c r="C1474" t="s">
        <v>9</v>
      </c>
      <c r="D1474" t="s">
        <v>30</v>
      </c>
      <c r="E1474" t="s">
        <v>15</v>
      </c>
      <c r="F1474">
        <v>1528</v>
      </c>
      <c r="G1474">
        <v>4</v>
      </c>
    </row>
    <row r="1475" spans="1:7" x14ac:dyDescent="0.25">
      <c r="A1475" t="s">
        <v>380</v>
      </c>
      <c r="B1475" t="s">
        <v>8</v>
      </c>
      <c r="C1475" t="s">
        <v>9</v>
      </c>
      <c r="D1475" t="s">
        <v>339</v>
      </c>
      <c r="E1475" t="s">
        <v>15</v>
      </c>
      <c r="F1475">
        <v>17</v>
      </c>
      <c r="G1475">
        <v>2</v>
      </c>
    </row>
    <row r="1476" spans="1:7" x14ac:dyDescent="0.25">
      <c r="A1476" t="s">
        <v>380</v>
      </c>
      <c r="B1476" t="s">
        <v>8</v>
      </c>
      <c r="C1476" t="s">
        <v>9</v>
      </c>
      <c r="D1476" t="s">
        <v>35</v>
      </c>
      <c r="E1476" t="s">
        <v>15</v>
      </c>
      <c r="F1476">
        <v>1</v>
      </c>
      <c r="G1476">
        <v>1</v>
      </c>
    </row>
    <row r="1477" spans="1:7" x14ac:dyDescent="0.25">
      <c r="A1477" t="s">
        <v>380</v>
      </c>
      <c r="B1477" t="s">
        <v>8</v>
      </c>
      <c r="C1477" t="s">
        <v>9</v>
      </c>
      <c r="D1477" t="s">
        <v>384</v>
      </c>
      <c r="E1477" t="s">
        <v>15</v>
      </c>
      <c r="F1477">
        <v>2</v>
      </c>
      <c r="G1477">
        <v>1</v>
      </c>
    </row>
    <row r="1478" spans="1:7" x14ac:dyDescent="0.25">
      <c r="A1478" t="s">
        <v>380</v>
      </c>
      <c r="B1478" t="s">
        <v>8</v>
      </c>
      <c r="C1478" t="s">
        <v>9</v>
      </c>
      <c r="D1478" t="s">
        <v>36</v>
      </c>
      <c r="E1478" t="s">
        <v>15</v>
      </c>
      <c r="F1478">
        <v>87</v>
      </c>
      <c r="G1478">
        <v>1</v>
      </c>
    </row>
    <row r="1479" spans="1:7" x14ac:dyDescent="0.25">
      <c r="A1479" t="s">
        <v>380</v>
      </c>
      <c r="B1479" t="s">
        <v>8</v>
      </c>
      <c r="C1479" t="s">
        <v>9</v>
      </c>
      <c r="D1479" t="s">
        <v>38</v>
      </c>
      <c r="E1479" t="s">
        <v>15</v>
      </c>
      <c r="F1479">
        <v>6265</v>
      </c>
      <c r="G1479">
        <v>3</v>
      </c>
    </row>
    <row r="1480" spans="1:7" x14ac:dyDescent="0.25">
      <c r="A1480" t="s">
        <v>380</v>
      </c>
      <c r="B1480" t="s">
        <v>8</v>
      </c>
      <c r="C1480" t="s">
        <v>9</v>
      </c>
      <c r="D1480" t="s">
        <v>41</v>
      </c>
      <c r="E1480" t="s">
        <v>15</v>
      </c>
      <c r="F1480">
        <v>0.4</v>
      </c>
      <c r="G1480">
        <v>1</v>
      </c>
    </row>
    <row r="1481" spans="1:7" x14ac:dyDescent="0.25">
      <c r="A1481" t="s">
        <v>380</v>
      </c>
      <c r="B1481" t="s">
        <v>8</v>
      </c>
      <c r="C1481" t="s">
        <v>9</v>
      </c>
      <c r="D1481" t="s">
        <v>43</v>
      </c>
      <c r="E1481" t="s">
        <v>15</v>
      </c>
      <c r="F1481">
        <v>2844</v>
      </c>
      <c r="G1481">
        <v>4</v>
      </c>
    </row>
    <row r="1482" spans="1:7" x14ac:dyDescent="0.25">
      <c r="A1482" t="s">
        <v>380</v>
      </c>
      <c r="B1482" t="s">
        <v>8</v>
      </c>
      <c r="C1482" t="s">
        <v>9</v>
      </c>
      <c r="D1482" t="s">
        <v>44</v>
      </c>
      <c r="E1482" t="s">
        <v>15</v>
      </c>
      <c r="F1482">
        <v>1</v>
      </c>
      <c r="G1482">
        <v>1</v>
      </c>
    </row>
    <row r="1483" spans="1:7" x14ac:dyDescent="0.25">
      <c r="A1483" t="s">
        <v>380</v>
      </c>
      <c r="B1483" t="s">
        <v>8</v>
      </c>
      <c r="C1483" t="s">
        <v>9</v>
      </c>
      <c r="D1483" t="s">
        <v>47</v>
      </c>
      <c r="E1483" t="s">
        <v>15</v>
      </c>
      <c r="F1483">
        <v>5</v>
      </c>
      <c r="G1483">
        <v>1</v>
      </c>
    </row>
    <row r="1484" spans="1:7" x14ac:dyDescent="0.25">
      <c r="A1484" t="s">
        <v>380</v>
      </c>
      <c r="B1484" t="s">
        <v>8</v>
      </c>
      <c r="C1484" t="s">
        <v>9</v>
      </c>
      <c r="D1484" t="s">
        <v>49</v>
      </c>
      <c r="E1484" t="s">
        <v>15</v>
      </c>
      <c r="F1484">
        <v>60</v>
      </c>
      <c r="G1484">
        <v>1</v>
      </c>
    </row>
    <row r="1485" spans="1:7" x14ac:dyDescent="0.25">
      <c r="A1485" t="s">
        <v>380</v>
      </c>
      <c r="B1485" t="s">
        <v>8</v>
      </c>
      <c r="C1485" t="s">
        <v>9</v>
      </c>
      <c r="D1485" t="s">
        <v>50</v>
      </c>
      <c r="E1485" t="s">
        <v>15</v>
      </c>
      <c r="F1485">
        <v>637</v>
      </c>
      <c r="G1485">
        <v>2</v>
      </c>
    </row>
    <row r="1486" spans="1:7" x14ac:dyDescent="0.25">
      <c r="A1486" t="s">
        <v>380</v>
      </c>
      <c r="B1486" t="s">
        <v>8</v>
      </c>
      <c r="C1486" t="s">
        <v>9</v>
      </c>
      <c r="D1486" t="s">
        <v>344</v>
      </c>
      <c r="E1486" t="s">
        <v>15</v>
      </c>
      <c r="F1486">
        <v>0.2</v>
      </c>
      <c r="G1486">
        <v>1</v>
      </c>
    </row>
    <row r="1487" spans="1:7" x14ac:dyDescent="0.25">
      <c r="A1487" t="s">
        <v>380</v>
      </c>
      <c r="B1487" t="s">
        <v>8</v>
      </c>
      <c r="C1487" t="s">
        <v>9</v>
      </c>
      <c r="D1487" t="s">
        <v>284</v>
      </c>
      <c r="E1487" t="s">
        <v>15</v>
      </c>
      <c r="F1487">
        <v>0.8</v>
      </c>
      <c r="G1487">
        <v>1</v>
      </c>
    </row>
    <row r="1488" spans="1:7" x14ac:dyDescent="0.25">
      <c r="A1488" t="s">
        <v>380</v>
      </c>
      <c r="B1488" t="s">
        <v>8</v>
      </c>
      <c r="C1488" t="s">
        <v>9</v>
      </c>
      <c r="D1488" t="s">
        <v>54</v>
      </c>
      <c r="E1488" t="s">
        <v>15</v>
      </c>
      <c r="F1488">
        <v>283</v>
      </c>
      <c r="G1488">
        <v>2</v>
      </c>
    </row>
    <row r="1489" spans="1:7" x14ac:dyDescent="0.25">
      <c r="A1489" t="s">
        <v>380</v>
      </c>
      <c r="B1489" t="s">
        <v>8</v>
      </c>
      <c r="C1489" t="s">
        <v>9</v>
      </c>
      <c r="D1489" t="s">
        <v>58</v>
      </c>
      <c r="E1489" t="s">
        <v>15</v>
      </c>
      <c r="F1489">
        <v>124</v>
      </c>
      <c r="G1489">
        <v>3</v>
      </c>
    </row>
    <row r="1490" spans="1:7" x14ac:dyDescent="0.25">
      <c r="A1490" t="s">
        <v>380</v>
      </c>
      <c r="B1490" t="s">
        <v>8</v>
      </c>
      <c r="C1490" t="s">
        <v>9</v>
      </c>
      <c r="D1490" t="s">
        <v>59</v>
      </c>
      <c r="E1490" t="s">
        <v>15</v>
      </c>
      <c r="F1490">
        <v>39</v>
      </c>
      <c r="G1490">
        <v>1</v>
      </c>
    </row>
    <row r="1491" spans="1:7" x14ac:dyDescent="0.25">
      <c r="A1491" t="s">
        <v>380</v>
      </c>
      <c r="B1491" t="s">
        <v>8</v>
      </c>
      <c r="C1491" t="s">
        <v>9</v>
      </c>
      <c r="D1491" t="s">
        <v>60</v>
      </c>
      <c r="E1491" t="s">
        <v>15</v>
      </c>
      <c r="F1491">
        <v>106</v>
      </c>
      <c r="G1491">
        <v>4</v>
      </c>
    </row>
    <row r="1492" spans="1:7" x14ac:dyDescent="0.25">
      <c r="A1492" t="s">
        <v>380</v>
      </c>
      <c r="B1492" t="s">
        <v>8</v>
      </c>
      <c r="C1492" t="s">
        <v>9</v>
      </c>
      <c r="D1492" t="s">
        <v>289</v>
      </c>
      <c r="E1492" t="s">
        <v>15</v>
      </c>
      <c r="F1492">
        <v>10</v>
      </c>
      <c r="G1492">
        <v>1</v>
      </c>
    </row>
    <row r="1493" spans="1:7" x14ac:dyDescent="0.25">
      <c r="A1493" t="s">
        <v>380</v>
      </c>
      <c r="B1493" t="s">
        <v>8</v>
      </c>
      <c r="C1493" t="s">
        <v>9</v>
      </c>
      <c r="D1493" t="s">
        <v>68</v>
      </c>
      <c r="E1493" t="s">
        <v>15</v>
      </c>
      <c r="F1493">
        <v>1</v>
      </c>
      <c r="G1493">
        <v>2</v>
      </c>
    </row>
    <row r="1494" spans="1:7" x14ac:dyDescent="0.25">
      <c r="A1494" t="s">
        <v>380</v>
      </c>
      <c r="B1494" t="s">
        <v>8</v>
      </c>
      <c r="C1494" t="s">
        <v>9</v>
      </c>
      <c r="D1494" t="s">
        <v>71</v>
      </c>
      <c r="E1494" t="s">
        <v>15</v>
      </c>
      <c r="F1494">
        <v>65</v>
      </c>
      <c r="G1494">
        <v>1</v>
      </c>
    </row>
    <row r="1495" spans="1:7" x14ac:dyDescent="0.25">
      <c r="A1495" t="s">
        <v>380</v>
      </c>
      <c r="B1495" t="s">
        <v>8</v>
      </c>
      <c r="C1495" t="s">
        <v>9</v>
      </c>
      <c r="D1495" t="s">
        <v>72</v>
      </c>
      <c r="E1495" t="s">
        <v>15</v>
      </c>
      <c r="F1495">
        <v>10.8</v>
      </c>
      <c r="G1495">
        <v>2</v>
      </c>
    </row>
    <row r="1496" spans="1:7" x14ac:dyDescent="0.25">
      <c r="A1496" t="s">
        <v>380</v>
      </c>
      <c r="B1496" t="s">
        <v>8</v>
      </c>
      <c r="C1496" t="s">
        <v>9</v>
      </c>
      <c r="D1496" t="s">
        <v>76</v>
      </c>
      <c r="E1496" t="s">
        <v>15</v>
      </c>
      <c r="F1496">
        <v>44</v>
      </c>
      <c r="G1496">
        <v>2</v>
      </c>
    </row>
    <row r="1497" spans="1:7" x14ac:dyDescent="0.25">
      <c r="A1497" t="s">
        <v>380</v>
      </c>
      <c r="B1497" t="s">
        <v>8</v>
      </c>
      <c r="C1497" t="s">
        <v>9</v>
      </c>
      <c r="D1497" t="s">
        <v>291</v>
      </c>
      <c r="E1497" t="s">
        <v>15</v>
      </c>
      <c r="F1497">
        <v>0.3</v>
      </c>
      <c r="G1497">
        <v>1</v>
      </c>
    </row>
    <row r="1498" spans="1:7" x14ac:dyDescent="0.25">
      <c r="A1498" t="s">
        <v>380</v>
      </c>
      <c r="B1498" t="s">
        <v>8</v>
      </c>
      <c r="C1498" t="s">
        <v>9</v>
      </c>
      <c r="D1498" t="s">
        <v>82</v>
      </c>
      <c r="E1498" t="s">
        <v>15</v>
      </c>
      <c r="F1498">
        <v>822</v>
      </c>
      <c r="G1498">
        <v>5</v>
      </c>
    </row>
    <row r="1499" spans="1:7" x14ac:dyDescent="0.25">
      <c r="A1499" t="s">
        <v>380</v>
      </c>
      <c r="B1499" t="s">
        <v>8</v>
      </c>
      <c r="C1499" t="s">
        <v>9</v>
      </c>
      <c r="D1499" t="s">
        <v>83</v>
      </c>
      <c r="E1499" t="s">
        <v>15</v>
      </c>
      <c r="F1499">
        <v>1</v>
      </c>
      <c r="G1499">
        <v>1</v>
      </c>
    </row>
    <row r="1500" spans="1:7" x14ac:dyDescent="0.25">
      <c r="A1500" t="s">
        <v>380</v>
      </c>
      <c r="B1500" t="s">
        <v>8</v>
      </c>
      <c r="C1500" t="s">
        <v>9</v>
      </c>
      <c r="D1500" t="s">
        <v>391</v>
      </c>
      <c r="E1500" t="s">
        <v>15</v>
      </c>
      <c r="F1500">
        <v>0.2</v>
      </c>
      <c r="G1500">
        <v>1</v>
      </c>
    </row>
    <row r="1501" spans="1:7" x14ac:dyDescent="0.25">
      <c r="A1501" t="s">
        <v>380</v>
      </c>
      <c r="B1501" t="s">
        <v>8</v>
      </c>
      <c r="C1501" t="s">
        <v>9</v>
      </c>
      <c r="D1501" t="s">
        <v>87</v>
      </c>
      <c r="E1501" t="s">
        <v>15</v>
      </c>
      <c r="F1501">
        <v>131</v>
      </c>
      <c r="G1501">
        <v>1</v>
      </c>
    </row>
    <row r="1502" spans="1:7" x14ac:dyDescent="0.25">
      <c r="A1502" t="s">
        <v>380</v>
      </c>
      <c r="B1502" t="s">
        <v>8</v>
      </c>
      <c r="C1502" t="s">
        <v>9</v>
      </c>
      <c r="D1502" t="s">
        <v>88</v>
      </c>
      <c r="E1502" t="s">
        <v>15</v>
      </c>
      <c r="F1502">
        <v>31</v>
      </c>
      <c r="G1502">
        <v>2</v>
      </c>
    </row>
    <row r="1503" spans="1:7" x14ac:dyDescent="0.25">
      <c r="A1503" t="s">
        <v>380</v>
      </c>
      <c r="B1503" t="s">
        <v>8</v>
      </c>
      <c r="C1503" t="s">
        <v>9</v>
      </c>
      <c r="D1503" t="s">
        <v>89</v>
      </c>
      <c r="E1503" t="s">
        <v>15</v>
      </c>
      <c r="F1503">
        <v>1217</v>
      </c>
      <c r="G1503">
        <v>4</v>
      </c>
    </row>
    <row r="1504" spans="1:7" x14ac:dyDescent="0.25">
      <c r="A1504" t="s">
        <v>380</v>
      </c>
      <c r="B1504" t="s">
        <v>8</v>
      </c>
      <c r="C1504" t="s">
        <v>9</v>
      </c>
      <c r="D1504" t="s">
        <v>293</v>
      </c>
      <c r="E1504" t="s">
        <v>15</v>
      </c>
      <c r="F1504">
        <v>13</v>
      </c>
      <c r="G1504">
        <v>1</v>
      </c>
    </row>
    <row r="1505" spans="1:7" x14ac:dyDescent="0.25">
      <c r="A1505" t="s">
        <v>380</v>
      </c>
      <c r="B1505" t="s">
        <v>8</v>
      </c>
      <c r="C1505" t="s">
        <v>9</v>
      </c>
      <c r="D1505" t="s">
        <v>95</v>
      </c>
      <c r="E1505" t="s">
        <v>15</v>
      </c>
      <c r="F1505">
        <v>17</v>
      </c>
      <c r="G1505">
        <v>1</v>
      </c>
    </row>
    <row r="1506" spans="1:7" x14ac:dyDescent="0.25">
      <c r="A1506" t="s">
        <v>380</v>
      </c>
      <c r="B1506" t="s">
        <v>8</v>
      </c>
      <c r="C1506" t="s">
        <v>9</v>
      </c>
      <c r="D1506" t="s">
        <v>96</v>
      </c>
      <c r="E1506" t="s">
        <v>15</v>
      </c>
      <c r="F1506">
        <v>3268</v>
      </c>
      <c r="G1506">
        <v>2</v>
      </c>
    </row>
    <row r="1507" spans="1:7" x14ac:dyDescent="0.25">
      <c r="A1507" t="s">
        <v>380</v>
      </c>
      <c r="B1507" t="s">
        <v>8</v>
      </c>
      <c r="C1507" t="s">
        <v>9</v>
      </c>
      <c r="D1507" t="s">
        <v>98</v>
      </c>
      <c r="E1507" t="s">
        <v>15</v>
      </c>
      <c r="F1507">
        <v>2</v>
      </c>
      <c r="G1507">
        <v>1</v>
      </c>
    </row>
    <row r="1508" spans="1:7" x14ac:dyDescent="0.25">
      <c r="A1508" t="s">
        <v>380</v>
      </c>
      <c r="B1508" t="s">
        <v>8</v>
      </c>
      <c r="C1508" t="s">
        <v>9</v>
      </c>
      <c r="D1508" t="s">
        <v>103</v>
      </c>
      <c r="E1508" t="s">
        <v>15</v>
      </c>
      <c r="F1508">
        <v>3</v>
      </c>
      <c r="G1508">
        <v>1</v>
      </c>
    </row>
    <row r="1509" spans="1:7" x14ac:dyDescent="0.25">
      <c r="A1509" t="s">
        <v>380</v>
      </c>
      <c r="B1509" t="s">
        <v>8</v>
      </c>
      <c r="C1509" t="s">
        <v>9</v>
      </c>
      <c r="D1509" t="s">
        <v>105</v>
      </c>
      <c r="E1509" t="s">
        <v>15</v>
      </c>
      <c r="F1509">
        <v>12</v>
      </c>
      <c r="G1509">
        <v>2</v>
      </c>
    </row>
    <row r="1510" spans="1:7" x14ac:dyDescent="0.25">
      <c r="A1510" t="s">
        <v>380</v>
      </c>
      <c r="B1510" t="s">
        <v>8</v>
      </c>
      <c r="C1510" t="s">
        <v>9</v>
      </c>
      <c r="D1510" t="s">
        <v>108</v>
      </c>
      <c r="E1510" t="s">
        <v>15</v>
      </c>
      <c r="F1510">
        <v>1751</v>
      </c>
      <c r="G1510">
        <v>4</v>
      </c>
    </row>
    <row r="1511" spans="1:7" x14ac:dyDescent="0.25">
      <c r="A1511" t="s">
        <v>380</v>
      </c>
      <c r="B1511" t="s">
        <v>8</v>
      </c>
      <c r="C1511" t="s">
        <v>9</v>
      </c>
      <c r="D1511" t="s">
        <v>109</v>
      </c>
      <c r="E1511" t="s">
        <v>15</v>
      </c>
      <c r="F1511">
        <v>24</v>
      </c>
      <c r="G1511">
        <v>2</v>
      </c>
    </row>
    <row r="1512" spans="1:7" x14ac:dyDescent="0.25">
      <c r="A1512" t="s">
        <v>380</v>
      </c>
      <c r="B1512" t="s">
        <v>8</v>
      </c>
      <c r="C1512" t="s">
        <v>9</v>
      </c>
      <c r="D1512" t="s">
        <v>112</v>
      </c>
      <c r="E1512" t="s">
        <v>15</v>
      </c>
      <c r="F1512">
        <v>0</v>
      </c>
      <c r="G1512">
        <v>1</v>
      </c>
    </row>
    <row r="1513" spans="1:7" x14ac:dyDescent="0.25">
      <c r="A1513" t="s">
        <v>380</v>
      </c>
      <c r="B1513" t="s">
        <v>8</v>
      </c>
      <c r="C1513" t="s">
        <v>9</v>
      </c>
      <c r="D1513" t="s">
        <v>117</v>
      </c>
      <c r="E1513" t="s">
        <v>15</v>
      </c>
      <c r="F1513">
        <v>1</v>
      </c>
      <c r="G1513">
        <v>1</v>
      </c>
    </row>
    <row r="1514" spans="1:7" x14ac:dyDescent="0.25">
      <c r="A1514" t="s">
        <v>380</v>
      </c>
      <c r="B1514" t="s">
        <v>8</v>
      </c>
      <c r="C1514" t="s">
        <v>9</v>
      </c>
      <c r="D1514" t="s">
        <v>119</v>
      </c>
      <c r="E1514" t="s">
        <v>15</v>
      </c>
      <c r="F1514">
        <v>180.6</v>
      </c>
      <c r="G1514">
        <v>2</v>
      </c>
    </row>
    <row r="1515" spans="1:7" x14ac:dyDescent="0.25">
      <c r="A1515" t="s">
        <v>380</v>
      </c>
      <c r="B1515" t="s">
        <v>8</v>
      </c>
      <c r="C1515" t="s">
        <v>9</v>
      </c>
      <c r="D1515" t="s">
        <v>120</v>
      </c>
      <c r="E1515" t="s">
        <v>15</v>
      </c>
      <c r="F1515">
        <v>1.8</v>
      </c>
      <c r="G1515">
        <v>2</v>
      </c>
    </row>
    <row r="1516" spans="1:7" x14ac:dyDescent="0.25">
      <c r="A1516" t="s">
        <v>380</v>
      </c>
      <c r="B1516" t="s">
        <v>8</v>
      </c>
      <c r="C1516" t="s">
        <v>9</v>
      </c>
      <c r="D1516" t="s">
        <v>121</v>
      </c>
      <c r="E1516" t="s">
        <v>15</v>
      </c>
      <c r="F1516">
        <v>4</v>
      </c>
      <c r="G1516">
        <v>2</v>
      </c>
    </row>
    <row r="1517" spans="1:7" x14ac:dyDescent="0.25">
      <c r="A1517" t="s">
        <v>380</v>
      </c>
      <c r="B1517" t="s">
        <v>8</v>
      </c>
      <c r="C1517" t="s">
        <v>9</v>
      </c>
      <c r="D1517" t="s">
        <v>123</v>
      </c>
      <c r="E1517" t="s">
        <v>15</v>
      </c>
      <c r="F1517">
        <v>22</v>
      </c>
      <c r="G1517">
        <v>2</v>
      </c>
    </row>
    <row r="1518" spans="1:7" x14ac:dyDescent="0.25">
      <c r="A1518" t="s">
        <v>380</v>
      </c>
      <c r="B1518" t="s">
        <v>8</v>
      </c>
      <c r="C1518" t="s">
        <v>9</v>
      </c>
      <c r="D1518" t="s">
        <v>124</v>
      </c>
      <c r="E1518" t="s">
        <v>15</v>
      </c>
      <c r="F1518">
        <v>699</v>
      </c>
      <c r="G1518">
        <v>4</v>
      </c>
    </row>
    <row r="1519" spans="1:7" x14ac:dyDescent="0.25">
      <c r="A1519" t="s">
        <v>380</v>
      </c>
      <c r="B1519" t="s">
        <v>8</v>
      </c>
      <c r="C1519" t="s">
        <v>9</v>
      </c>
      <c r="D1519" t="s">
        <v>127</v>
      </c>
      <c r="E1519" t="s">
        <v>15</v>
      </c>
      <c r="F1519">
        <v>731</v>
      </c>
      <c r="G1519">
        <v>3</v>
      </c>
    </row>
    <row r="1520" spans="1:7" x14ac:dyDescent="0.25">
      <c r="A1520" t="s">
        <v>380</v>
      </c>
      <c r="B1520" t="s">
        <v>8</v>
      </c>
      <c r="C1520" t="s">
        <v>9</v>
      </c>
      <c r="D1520" t="s">
        <v>304</v>
      </c>
      <c r="E1520" t="s">
        <v>15</v>
      </c>
      <c r="F1520">
        <v>1</v>
      </c>
      <c r="G1520">
        <v>1</v>
      </c>
    </row>
    <row r="1521" spans="1:7" x14ac:dyDescent="0.25">
      <c r="A1521" t="s">
        <v>380</v>
      </c>
      <c r="B1521" t="s">
        <v>8</v>
      </c>
      <c r="C1521" t="s">
        <v>9</v>
      </c>
      <c r="D1521" t="s">
        <v>130</v>
      </c>
      <c r="E1521" t="s">
        <v>15</v>
      </c>
      <c r="F1521">
        <v>6654</v>
      </c>
      <c r="G1521">
        <v>3</v>
      </c>
    </row>
    <row r="1522" spans="1:7" x14ac:dyDescent="0.25">
      <c r="A1522" t="s">
        <v>380</v>
      </c>
      <c r="B1522" t="s">
        <v>8</v>
      </c>
      <c r="C1522" t="s">
        <v>9</v>
      </c>
      <c r="D1522" t="s">
        <v>132</v>
      </c>
      <c r="E1522" t="s">
        <v>15</v>
      </c>
      <c r="F1522">
        <v>10407</v>
      </c>
      <c r="G1522">
        <v>5</v>
      </c>
    </row>
    <row r="1523" spans="1:7" x14ac:dyDescent="0.25">
      <c r="A1523" t="s">
        <v>380</v>
      </c>
      <c r="B1523" t="s">
        <v>8</v>
      </c>
      <c r="C1523" t="s">
        <v>9</v>
      </c>
      <c r="D1523" t="s">
        <v>134</v>
      </c>
      <c r="E1523" t="s">
        <v>15</v>
      </c>
      <c r="F1523">
        <v>48</v>
      </c>
      <c r="G1523">
        <v>2</v>
      </c>
    </row>
    <row r="1524" spans="1:7" x14ac:dyDescent="0.25">
      <c r="A1524" t="s">
        <v>380</v>
      </c>
      <c r="B1524" t="s">
        <v>8</v>
      </c>
      <c r="C1524" t="s">
        <v>9</v>
      </c>
      <c r="D1524" t="s">
        <v>136</v>
      </c>
      <c r="E1524" t="s">
        <v>15</v>
      </c>
      <c r="F1524">
        <v>0.1</v>
      </c>
      <c r="G1524">
        <v>1</v>
      </c>
    </row>
    <row r="1525" spans="1:7" x14ac:dyDescent="0.25">
      <c r="A1525" t="s">
        <v>380</v>
      </c>
      <c r="B1525" t="s">
        <v>8</v>
      </c>
      <c r="C1525" t="s">
        <v>9</v>
      </c>
      <c r="D1525" t="s">
        <v>137</v>
      </c>
      <c r="E1525" t="s">
        <v>15</v>
      </c>
      <c r="F1525">
        <v>2</v>
      </c>
      <c r="G1525">
        <v>1</v>
      </c>
    </row>
    <row r="1526" spans="1:7" x14ac:dyDescent="0.25">
      <c r="A1526" t="s">
        <v>380</v>
      </c>
      <c r="B1526" t="s">
        <v>8</v>
      </c>
      <c r="C1526" t="s">
        <v>9</v>
      </c>
      <c r="D1526" t="s">
        <v>138</v>
      </c>
      <c r="E1526" t="s">
        <v>15</v>
      </c>
      <c r="F1526">
        <v>20</v>
      </c>
      <c r="G1526">
        <v>3</v>
      </c>
    </row>
    <row r="1527" spans="1:7" x14ac:dyDescent="0.25">
      <c r="A1527" t="s">
        <v>380</v>
      </c>
      <c r="B1527" t="s">
        <v>8</v>
      </c>
      <c r="C1527" t="s">
        <v>9</v>
      </c>
      <c r="D1527" t="s">
        <v>141</v>
      </c>
      <c r="E1527" t="s">
        <v>15</v>
      </c>
      <c r="F1527">
        <v>0.1</v>
      </c>
      <c r="G1527">
        <v>1</v>
      </c>
    </row>
    <row r="1528" spans="1:7" x14ac:dyDescent="0.25">
      <c r="A1528" t="s">
        <v>380</v>
      </c>
      <c r="B1528" t="s">
        <v>8</v>
      </c>
      <c r="C1528" t="s">
        <v>9</v>
      </c>
      <c r="D1528" t="s">
        <v>142</v>
      </c>
      <c r="E1528" t="s">
        <v>15</v>
      </c>
      <c r="F1528">
        <v>1222</v>
      </c>
      <c r="G1528">
        <v>4</v>
      </c>
    </row>
    <row r="1529" spans="1:7" x14ac:dyDescent="0.25">
      <c r="A1529" t="s">
        <v>380</v>
      </c>
      <c r="B1529" t="s">
        <v>8</v>
      </c>
      <c r="C1529" t="s">
        <v>9</v>
      </c>
      <c r="D1529" t="s">
        <v>143</v>
      </c>
      <c r="E1529" t="s">
        <v>15</v>
      </c>
      <c r="F1529">
        <v>8</v>
      </c>
      <c r="G1529">
        <v>3</v>
      </c>
    </row>
    <row r="1530" spans="1:7" x14ac:dyDescent="0.25">
      <c r="A1530" t="s">
        <v>380</v>
      </c>
      <c r="B1530" t="s">
        <v>8</v>
      </c>
      <c r="C1530" t="s">
        <v>9</v>
      </c>
      <c r="D1530" t="s">
        <v>144</v>
      </c>
      <c r="E1530" t="s">
        <v>15</v>
      </c>
      <c r="F1530">
        <v>2</v>
      </c>
      <c r="G1530">
        <v>1</v>
      </c>
    </row>
    <row r="1531" spans="1:7" x14ac:dyDescent="0.25">
      <c r="A1531" t="s">
        <v>380</v>
      </c>
      <c r="B1531" t="s">
        <v>8</v>
      </c>
      <c r="C1531" t="s">
        <v>9</v>
      </c>
      <c r="D1531" t="s">
        <v>399</v>
      </c>
      <c r="E1531" t="s">
        <v>15</v>
      </c>
      <c r="F1531">
        <v>1</v>
      </c>
      <c r="G1531">
        <v>1</v>
      </c>
    </row>
    <row r="1532" spans="1:7" x14ac:dyDescent="0.25">
      <c r="A1532" t="s">
        <v>380</v>
      </c>
      <c r="B1532" t="s">
        <v>8</v>
      </c>
      <c r="C1532" t="s">
        <v>9</v>
      </c>
      <c r="D1532" t="s">
        <v>146</v>
      </c>
      <c r="E1532" t="s">
        <v>15</v>
      </c>
      <c r="F1532">
        <v>1180</v>
      </c>
      <c r="G1532">
        <v>5</v>
      </c>
    </row>
    <row r="1533" spans="1:7" x14ac:dyDescent="0.25">
      <c r="A1533" t="s">
        <v>380</v>
      </c>
      <c r="B1533" t="s">
        <v>8</v>
      </c>
      <c r="C1533" t="s">
        <v>9</v>
      </c>
      <c r="D1533" t="s">
        <v>147</v>
      </c>
      <c r="E1533" t="s">
        <v>15</v>
      </c>
      <c r="F1533">
        <v>18</v>
      </c>
      <c r="G1533">
        <v>1</v>
      </c>
    </row>
    <row r="1534" spans="1:7" x14ac:dyDescent="0.25">
      <c r="A1534" t="s">
        <v>380</v>
      </c>
      <c r="B1534" t="s">
        <v>8</v>
      </c>
      <c r="C1534" t="s">
        <v>9</v>
      </c>
      <c r="D1534" t="s">
        <v>148</v>
      </c>
      <c r="E1534" t="s">
        <v>15</v>
      </c>
      <c r="F1534">
        <v>99</v>
      </c>
      <c r="G1534">
        <v>2</v>
      </c>
    </row>
    <row r="1535" spans="1:7" x14ac:dyDescent="0.25">
      <c r="A1535" t="s">
        <v>380</v>
      </c>
      <c r="B1535" t="s">
        <v>8</v>
      </c>
      <c r="C1535" t="s">
        <v>9</v>
      </c>
      <c r="D1535" t="s">
        <v>152</v>
      </c>
      <c r="E1535" t="s">
        <v>15</v>
      </c>
      <c r="F1535">
        <v>113</v>
      </c>
      <c r="G1535">
        <v>2</v>
      </c>
    </row>
    <row r="1536" spans="1:7" x14ac:dyDescent="0.25">
      <c r="A1536" t="s">
        <v>380</v>
      </c>
      <c r="B1536" t="s">
        <v>8</v>
      </c>
      <c r="C1536" t="s">
        <v>9</v>
      </c>
      <c r="D1536" t="s">
        <v>159</v>
      </c>
      <c r="E1536" t="s">
        <v>15</v>
      </c>
      <c r="F1536">
        <v>1</v>
      </c>
      <c r="G1536">
        <v>1</v>
      </c>
    </row>
    <row r="1537" spans="1:7" x14ac:dyDescent="0.25">
      <c r="A1537" t="s">
        <v>380</v>
      </c>
      <c r="B1537" t="s">
        <v>8</v>
      </c>
      <c r="C1537" t="s">
        <v>9</v>
      </c>
      <c r="D1537" t="s">
        <v>162</v>
      </c>
      <c r="E1537" t="s">
        <v>15</v>
      </c>
      <c r="F1537">
        <v>8</v>
      </c>
      <c r="G1537">
        <v>3</v>
      </c>
    </row>
    <row r="1538" spans="1:7" x14ac:dyDescent="0.25">
      <c r="A1538" t="s">
        <v>380</v>
      </c>
      <c r="B1538" t="s">
        <v>8</v>
      </c>
      <c r="C1538" t="s">
        <v>9</v>
      </c>
      <c r="D1538" t="s">
        <v>402</v>
      </c>
      <c r="E1538" t="s">
        <v>15</v>
      </c>
      <c r="F1538">
        <v>1</v>
      </c>
      <c r="G1538">
        <v>1</v>
      </c>
    </row>
    <row r="1539" spans="1:7" x14ac:dyDescent="0.25">
      <c r="A1539" t="s">
        <v>380</v>
      </c>
      <c r="B1539" t="s">
        <v>8</v>
      </c>
      <c r="C1539" t="s">
        <v>9</v>
      </c>
      <c r="D1539" t="s">
        <v>403</v>
      </c>
      <c r="E1539" t="s">
        <v>15</v>
      </c>
      <c r="F1539">
        <v>3</v>
      </c>
      <c r="G1539">
        <v>1</v>
      </c>
    </row>
    <row r="1540" spans="1:7" x14ac:dyDescent="0.25">
      <c r="A1540" t="s">
        <v>380</v>
      </c>
      <c r="B1540" t="s">
        <v>8</v>
      </c>
      <c r="C1540" t="s">
        <v>9</v>
      </c>
      <c r="D1540" t="s">
        <v>165</v>
      </c>
      <c r="E1540" t="s">
        <v>15</v>
      </c>
      <c r="F1540">
        <v>4423</v>
      </c>
      <c r="G1540">
        <v>2</v>
      </c>
    </row>
    <row r="1541" spans="1:7" x14ac:dyDescent="0.25">
      <c r="A1541" t="s">
        <v>380</v>
      </c>
      <c r="B1541" t="s">
        <v>8</v>
      </c>
      <c r="C1541" t="s">
        <v>9</v>
      </c>
      <c r="D1541" t="s">
        <v>169</v>
      </c>
      <c r="E1541" t="s">
        <v>15</v>
      </c>
      <c r="F1541">
        <v>15</v>
      </c>
      <c r="G1541">
        <v>1</v>
      </c>
    </row>
    <row r="1542" spans="1:7" x14ac:dyDescent="0.25">
      <c r="A1542" t="s">
        <v>380</v>
      </c>
      <c r="B1542" t="s">
        <v>8</v>
      </c>
      <c r="C1542" t="s">
        <v>9</v>
      </c>
      <c r="D1542" t="s">
        <v>405</v>
      </c>
      <c r="E1542" t="s">
        <v>15</v>
      </c>
      <c r="F1542">
        <v>1</v>
      </c>
      <c r="G1542">
        <v>1</v>
      </c>
    </row>
    <row r="1543" spans="1:7" x14ac:dyDescent="0.25">
      <c r="A1543" t="s">
        <v>380</v>
      </c>
      <c r="B1543" t="s">
        <v>8</v>
      </c>
      <c r="C1543" t="s">
        <v>9</v>
      </c>
      <c r="D1543" t="s">
        <v>170</v>
      </c>
      <c r="E1543" t="s">
        <v>15</v>
      </c>
      <c r="F1543">
        <v>29</v>
      </c>
      <c r="G1543">
        <v>1</v>
      </c>
    </row>
    <row r="1544" spans="1:7" x14ac:dyDescent="0.25">
      <c r="A1544" t="s">
        <v>380</v>
      </c>
      <c r="B1544" t="s">
        <v>8</v>
      </c>
      <c r="C1544" t="s">
        <v>9</v>
      </c>
      <c r="D1544" t="s">
        <v>175</v>
      </c>
      <c r="E1544" t="s">
        <v>15</v>
      </c>
      <c r="F1544">
        <v>2</v>
      </c>
      <c r="G1544">
        <v>1</v>
      </c>
    </row>
    <row r="1545" spans="1:7" x14ac:dyDescent="0.25">
      <c r="A1545" t="s">
        <v>380</v>
      </c>
      <c r="B1545" t="s">
        <v>8</v>
      </c>
      <c r="C1545" t="s">
        <v>9</v>
      </c>
      <c r="D1545" t="s">
        <v>178</v>
      </c>
      <c r="E1545" t="s">
        <v>15</v>
      </c>
      <c r="F1545">
        <v>334.5</v>
      </c>
      <c r="G1545">
        <v>2</v>
      </c>
    </row>
    <row r="1546" spans="1:7" x14ac:dyDescent="0.25">
      <c r="A1546" t="s">
        <v>380</v>
      </c>
      <c r="B1546" t="s">
        <v>8</v>
      </c>
      <c r="C1546" t="s">
        <v>9</v>
      </c>
      <c r="D1546" t="s">
        <v>180</v>
      </c>
      <c r="E1546" t="s">
        <v>15</v>
      </c>
      <c r="F1546">
        <v>3</v>
      </c>
      <c r="G1546">
        <v>1</v>
      </c>
    </row>
    <row r="1547" spans="1:7" x14ac:dyDescent="0.25">
      <c r="A1547" t="s">
        <v>380</v>
      </c>
      <c r="B1547" t="s">
        <v>8</v>
      </c>
      <c r="C1547" t="s">
        <v>9</v>
      </c>
      <c r="D1547" t="s">
        <v>9</v>
      </c>
      <c r="E1547" t="s">
        <v>15</v>
      </c>
      <c r="F1547">
        <v>1979618</v>
      </c>
      <c r="G1547">
        <v>5</v>
      </c>
    </row>
    <row r="1548" spans="1:7" x14ac:dyDescent="0.25">
      <c r="A1548" t="s">
        <v>380</v>
      </c>
      <c r="B1548" t="s">
        <v>8</v>
      </c>
      <c r="C1548" t="s">
        <v>9</v>
      </c>
      <c r="D1548" t="s">
        <v>183</v>
      </c>
      <c r="E1548" t="s">
        <v>15</v>
      </c>
      <c r="F1548">
        <v>4982</v>
      </c>
      <c r="G1548">
        <v>4</v>
      </c>
    </row>
    <row r="1549" spans="1:7" x14ac:dyDescent="0.25">
      <c r="A1549" t="s">
        <v>380</v>
      </c>
      <c r="B1549" t="s">
        <v>8</v>
      </c>
      <c r="C1549" t="s">
        <v>9</v>
      </c>
      <c r="D1549" t="s">
        <v>184</v>
      </c>
      <c r="E1549" t="s">
        <v>15</v>
      </c>
      <c r="F1549">
        <v>114</v>
      </c>
      <c r="G1549">
        <v>2</v>
      </c>
    </row>
    <row r="1550" spans="1:7" x14ac:dyDescent="0.25">
      <c r="A1550" t="s">
        <v>380</v>
      </c>
      <c r="B1550" t="s">
        <v>8</v>
      </c>
      <c r="C1550" t="s">
        <v>9</v>
      </c>
      <c r="D1550" t="s">
        <v>190</v>
      </c>
      <c r="E1550" t="s">
        <v>15</v>
      </c>
      <c r="F1550">
        <v>1</v>
      </c>
      <c r="G1550">
        <v>1</v>
      </c>
    </row>
    <row r="1551" spans="1:7" x14ac:dyDescent="0.25">
      <c r="A1551" t="s">
        <v>380</v>
      </c>
      <c r="B1551" t="s">
        <v>8</v>
      </c>
      <c r="C1551" t="s">
        <v>9</v>
      </c>
      <c r="D1551" t="s">
        <v>192</v>
      </c>
      <c r="E1551" t="s">
        <v>15</v>
      </c>
      <c r="F1551">
        <v>1</v>
      </c>
      <c r="G1551">
        <v>1</v>
      </c>
    </row>
    <row r="1552" spans="1:7" x14ac:dyDescent="0.25">
      <c r="A1552" t="s">
        <v>380</v>
      </c>
      <c r="B1552" t="s">
        <v>8</v>
      </c>
      <c r="C1552" t="s">
        <v>9</v>
      </c>
      <c r="D1552" t="s">
        <v>193</v>
      </c>
      <c r="E1552" t="s">
        <v>15</v>
      </c>
      <c r="F1552">
        <v>911</v>
      </c>
      <c r="G1552">
        <v>2</v>
      </c>
    </row>
    <row r="1553" spans="1:7" x14ac:dyDescent="0.25">
      <c r="A1553" t="s">
        <v>380</v>
      </c>
      <c r="B1553" t="s">
        <v>8</v>
      </c>
      <c r="C1553" t="s">
        <v>9</v>
      </c>
      <c r="D1553" t="s">
        <v>198</v>
      </c>
      <c r="E1553" t="s">
        <v>15</v>
      </c>
      <c r="F1553">
        <v>84</v>
      </c>
      <c r="G1553">
        <v>2</v>
      </c>
    </row>
    <row r="1554" spans="1:7" x14ac:dyDescent="0.25">
      <c r="A1554" t="s">
        <v>380</v>
      </c>
      <c r="B1554" t="s">
        <v>8</v>
      </c>
      <c r="C1554" t="s">
        <v>9</v>
      </c>
      <c r="D1554" t="s">
        <v>200</v>
      </c>
      <c r="E1554" t="s">
        <v>15</v>
      </c>
      <c r="F1554">
        <v>5</v>
      </c>
      <c r="G1554">
        <v>2</v>
      </c>
    </row>
    <row r="1555" spans="1:7" x14ac:dyDescent="0.25">
      <c r="A1555" t="s">
        <v>380</v>
      </c>
      <c r="B1555" t="s">
        <v>8</v>
      </c>
      <c r="C1555" t="s">
        <v>9</v>
      </c>
      <c r="D1555" t="s">
        <v>203</v>
      </c>
      <c r="E1555" t="s">
        <v>15</v>
      </c>
      <c r="F1555">
        <v>1</v>
      </c>
      <c r="G1555">
        <v>1</v>
      </c>
    </row>
    <row r="1556" spans="1:7" x14ac:dyDescent="0.25">
      <c r="A1556" t="s">
        <v>380</v>
      </c>
      <c r="B1556" t="s">
        <v>8</v>
      </c>
      <c r="C1556" t="s">
        <v>9</v>
      </c>
      <c r="D1556" t="s">
        <v>204</v>
      </c>
      <c r="E1556" t="s">
        <v>15</v>
      </c>
      <c r="F1556">
        <v>2902</v>
      </c>
      <c r="G1556">
        <v>5</v>
      </c>
    </row>
    <row r="1557" spans="1:7" x14ac:dyDescent="0.25">
      <c r="A1557" t="s">
        <v>380</v>
      </c>
      <c r="B1557" t="s">
        <v>8</v>
      </c>
      <c r="C1557" t="s">
        <v>9</v>
      </c>
      <c r="D1557" t="s">
        <v>207</v>
      </c>
      <c r="E1557" t="s">
        <v>15</v>
      </c>
      <c r="F1557">
        <v>365</v>
      </c>
      <c r="G1557">
        <v>3</v>
      </c>
    </row>
    <row r="1558" spans="1:7" x14ac:dyDescent="0.25">
      <c r="A1558" t="s">
        <v>380</v>
      </c>
      <c r="B1558" t="s">
        <v>8</v>
      </c>
      <c r="C1558" t="s">
        <v>9</v>
      </c>
      <c r="D1558" t="s">
        <v>209</v>
      </c>
      <c r="E1558" t="s">
        <v>15</v>
      </c>
      <c r="F1558">
        <v>13466</v>
      </c>
      <c r="G1558">
        <v>4</v>
      </c>
    </row>
    <row r="1559" spans="1:7" x14ac:dyDescent="0.25">
      <c r="A1559" t="s">
        <v>380</v>
      </c>
      <c r="B1559" t="s">
        <v>8</v>
      </c>
      <c r="C1559" t="s">
        <v>9</v>
      </c>
      <c r="D1559" t="s">
        <v>210</v>
      </c>
      <c r="E1559" t="s">
        <v>15</v>
      </c>
      <c r="F1559">
        <v>426.6</v>
      </c>
      <c r="G1559">
        <v>5</v>
      </c>
    </row>
    <row r="1560" spans="1:7" x14ac:dyDescent="0.25">
      <c r="A1560" t="s">
        <v>380</v>
      </c>
      <c r="B1560" t="s">
        <v>8</v>
      </c>
      <c r="C1560" t="s">
        <v>9</v>
      </c>
      <c r="D1560" t="s">
        <v>321</v>
      </c>
      <c r="E1560" t="s">
        <v>15</v>
      </c>
      <c r="F1560">
        <v>6</v>
      </c>
      <c r="G1560">
        <v>1</v>
      </c>
    </row>
    <row r="1561" spans="1:7" x14ac:dyDescent="0.25">
      <c r="A1561" t="s">
        <v>380</v>
      </c>
      <c r="B1561" t="s">
        <v>8</v>
      </c>
      <c r="C1561" t="s">
        <v>9</v>
      </c>
      <c r="D1561" t="s">
        <v>211</v>
      </c>
      <c r="E1561" t="s">
        <v>15</v>
      </c>
      <c r="F1561">
        <v>12</v>
      </c>
      <c r="G1561">
        <v>1</v>
      </c>
    </row>
    <row r="1562" spans="1:7" x14ac:dyDescent="0.25">
      <c r="A1562" t="s">
        <v>380</v>
      </c>
      <c r="B1562" t="s">
        <v>8</v>
      </c>
      <c r="C1562" t="s">
        <v>9</v>
      </c>
      <c r="D1562" t="s">
        <v>214</v>
      </c>
      <c r="E1562" t="s">
        <v>15</v>
      </c>
      <c r="F1562">
        <v>4</v>
      </c>
      <c r="G1562">
        <v>1</v>
      </c>
    </row>
    <row r="1563" spans="1:7" x14ac:dyDescent="0.25">
      <c r="A1563" t="s">
        <v>380</v>
      </c>
      <c r="B1563" t="s">
        <v>8</v>
      </c>
      <c r="C1563" t="s">
        <v>9</v>
      </c>
      <c r="D1563" t="s">
        <v>219</v>
      </c>
      <c r="E1563" t="s">
        <v>15</v>
      </c>
      <c r="F1563">
        <v>48</v>
      </c>
      <c r="G1563">
        <v>4</v>
      </c>
    </row>
    <row r="1564" spans="1:7" x14ac:dyDescent="0.25">
      <c r="A1564" t="s">
        <v>380</v>
      </c>
      <c r="B1564" t="s">
        <v>8</v>
      </c>
      <c r="C1564" t="s">
        <v>9</v>
      </c>
      <c r="D1564" t="s">
        <v>224</v>
      </c>
      <c r="E1564" t="s">
        <v>15</v>
      </c>
      <c r="F1564">
        <v>6080</v>
      </c>
      <c r="G1564">
        <v>4</v>
      </c>
    </row>
    <row r="1565" spans="1:7" x14ac:dyDescent="0.25">
      <c r="A1565" t="s">
        <v>380</v>
      </c>
      <c r="B1565" t="s">
        <v>8</v>
      </c>
      <c r="C1565" t="s">
        <v>9</v>
      </c>
      <c r="D1565" t="s">
        <v>226</v>
      </c>
      <c r="E1565" t="s">
        <v>15</v>
      </c>
      <c r="F1565">
        <v>790</v>
      </c>
      <c r="G1565">
        <v>1</v>
      </c>
    </row>
    <row r="1566" spans="1:7" x14ac:dyDescent="0.25">
      <c r="A1566" t="s">
        <v>380</v>
      </c>
      <c r="B1566" t="s">
        <v>8</v>
      </c>
      <c r="C1566" t="s">
        <v>9</v>
      </c>
      <c r="D1566" t="s">
        <v>227</v>
      </c>
      <c r="E1566" t="s">
        <v>15</v>
      </c>
      <c r="F1566">
        <v>4887</v>
      </c>
      <c r="G1566">
        <v>4</v>
      </c>
    </row>
    <row r="1567" spans="1:7" x14ac:dyDescent="0.25">
      <c r="A1567" t="s">
        <v>380</v>
      </c>
      <c r="B1567" t="s">
        <v>8</v>
      </c>
      <c r="C1567" t="s">
        <v>9</v>
      </c>
      <c r="D1567" t="s">
        <v>414</v>
      </c>
      <c r="E1567" t="s">
        <v>15</v>
      </c>
      <c r="F1567">
        <v>1</v>
      </c>
      <c r="G1567">
        <v>1</v>
      </c>
    </row>
    <row r="1568" spans="1:7" x14ac:dyDescent="0.25">
      <c r="A1568" t="s">
        <v>380</v>
      </c>
      <c r="B1568" t="s">
        <v>8</v>
      </c>
      <c r="C1568" t="s">
        <v>9</v>
      </c>
      <c r="D1568" t="s">
        <v>228</v>
      </c>
      <c r="E1568" t="s">
        <v>15</v>
      </c>
      <c r="F1568">
        <v>6220</v>
      </c>
      <c r="G1568">
        <v>5</v>
      </c>
    </row>
    <row r="1569" spans="1:7" x14ac:dyDescent="0.25">
      <c r="A1569" t="s">
        <v>380</v>
      </c>
      <c r="B1569" t="s">
        <v>8</v>
      </c>
      <c r="C1569" t="s">
        <v>9</v>
      </c>
      <c r="D1569" t="s">
        <v>231</v>
      </c>
      <c r="E1569" t="s">
        <v>15</v>
      </c>
      <c r="F1569">
        <v>45</v>
      </c>
      <c r="G1569">
        <v>2</v>
      </c>
    </row>
    <row r="1570" spans="1:7" x14ac:dyDescent="0.25">
      <c r="A1570" t="s">
        <v>380</v>
      </c>
      <c r="B1570" t="s">
        <v>8</v>
      </c>
      <c r="C1570" t="s">
        <v>9</v>
      </c>
      <c r="D1570" t="s">
        <v>372</v>
      </c>
      <c r="E1570" t="s">
        <v>15</v>
      </c>
      <c r="F1570">
        <v>2</v>
      </c>
      <c r="G1570">
        <v>1</v>
      </c>
    </row>
    <row r="1571" spans="1:7" x14ac:dyDescent="0.25">
      <c r="A1571" t="s">
        <v>380</v>
      </c>
      <c r="B1571" t="s">
        <v>8</v>
      </c>
      <c r="C1571" t="s">
        <v>9</v>
      </c>
      <c r="D1571" t="s">
        <v>233</v>
      </c>
      <c r="E1571" t="s">
        <v>15</v>
      </c>
      <c r="F1571">
        <v>28</v>
      </c>
      <c r="G1571">
        <v>2</v>
      </c>
    </row>
    <row r="1572" spans="1:7" x14ac:dyDescent="0.25">
      <c r="A1572" t="s">
        <v>380</v>
      </c>
      <c r="B1572" t="s">
        <v>8</v>
      </c>
      <c r="C1572" t="s">
        <v>9</v>
      </c>
      <c r="D1572" t="s">
        <v>236</v>
      </c>
      <c r="E1572" t="s">
        <v>15</v>
      </c>
      <c r="F1572">
        <v>190</v>
      </c>
      <c r="G1572">
        <v>2</v>
      </c>
    </row>
    <row r="1573" spans="1:7" x14ac:dyDescent="0.25">
      <c r="A1573" t="s">
        <v>380</v>
      </c>
      <c r="B1573" t="s">
        <v>8</v>
      </c>
      <c r="C1573" t="s">
        <v>9</v>
      </c>
      <c r="D1573" t="s">
        <v>237</v>
      </c>
      <c r="E1573" t="s">
        <v>15</v>
      </c>
      <c r="F1573">
        <v>2375</v>
      </c>
      <c r="G1573">
        <v>1</v>
      </c>
    </row>
    <row r="1574" spans="1:7" x14ac:dyDescent="0.25">
      <c r="A1574" t="s">
        <v>380</v>
      </c>
      <c r="B1574" t="s">
        <v>8</v>
      </c>
      <c r="C1574" t="s">
        <v>9</v>
      </c>
      <c r="D1574" t="s">
        <v>238</v>
      </c>
      <c r="E1574" t="s">
        <v>15</v>
      </c>
      <c r="F1574">
        <v>61755</v>
      </c>
      <c r="G1574">
        <v>4</v>
      </c>
    </row>
    <row r="1575" spans="1:7" x14ac:dyDescent="0.25">
      <c r="A1575" t="s">
        <v>380</v>
      </c>
      <c r="B1575" t="s">
        <v>8</v>
      </c>
      <c r="C1575" t="s">
        <v>9</v>
      </c>
      <c r="D1575" t="s">
        <v>240</v>
      </c>
      <c r="E1575" t="s">
        <v>15</v>
      </c>
      <c r="F1575">
        <v>2</v>
      </c>
      <c r="G1575">
        <v>1</v>
      </c>
    </row>
    <row r="1576" spans="1:7" x14ac:dyDescent="0.25">
      <c r="A1576" t="s">
        <v>380</v>
      </c>
      <c r="B1576" t="s">
        <v>8</v>
      </c>
      <c r="C1576" t="s">
        <v>9</v>
      </c>
      <c r="D1576" t="s">
        <v>244</v>
      </c>
      <c r="E1576" t="s">
        <v>15</v>
      </c>
      <c r="F1576">
        <v>1</v>
      </c>
      <c r="G1576">
        <v>1</v>
      </c>
    </row>
    <row r="1577" spans="1:7" x14ac:dyDescent="0.25">
      <c r="A1577" t="s">
        <v>380</v>
      </c>
      <c r="B1577" t="s">
        <v>8</v>
      </c>
      <c r="C1577" t="s">
        <v>9</v>
      </c>
      <c r="D1577" t="s">
        <v>375</v>
      </c>
      <c r="E1577" t="s">
        <v>15</v>
      </c>
      <c r="F1577">
        <v>1</v>
      </c>
      <c r="G1577">
        <v>1</v>
      </c>
    </row>
    <row r="1578" spans="1:7" x14ac:dyDescent="0.25">
      <c r="A1578" t="s">
        <v>380</v>
      </c>
      <c r="B1578" t="s">
        <v>8</v>
      </c>
      <c r="C1578" t="s">
        <v>9</v>
      </c>
      <c r="D1578" t="s">
        <v>247</v>
      </c>
      <c r="E1578" t="s">
        <v>15</v>
      </c>
      <c r="F1578">
        <v>1</v>
      </c>
      <c r="G1578">
        <v>1</v>
      </c>
    </row>
    <row r="1579" spans="1:7" x14ac:dyDescent="0.25">
      <c r="A1579" t="s">
        <v>380</v>
      </c>
      <c r="B1579" t="s">
        <v>8</v>
      </c>
      <c r="C1579" t="s">
        <v>9</v>
      </c>
      <c r="D1579" t="s">
        <v>248</v>
      </c>
      <c r="E1579" t="s">
        <v>15</v>
      </c>
      <c r="F1579">
        <v>38</v>
      </c>
      <c r="G1579">
        <v>2</v>
      </c>
    </row>
    <row r="1580" spans="1:7" x14ac:dyDescent="0.25">
      <c r="A1580" t="s">
        <v>380</v>
      </c>
      <c r="B1580" t="s">
        <v>8</v>
      </c>
      <c r="C1580" t="s">
        <v>9</v>
      </c>
      <c r="D1580" t="s">
        <v>416</v>
      </c>
      <c r="E1580" t="s">
        <v>15</v>
      </c>
      <c r="F1580">
        <v>2</v>
      </c>
      <c r="G1580">
        <v>1</v>
      </c>
    </row>
    <row r="1581" spans="1:7" x14ac:dyDescent="0.25">
      <c r="A1581" t="s">
        <v>380</v>
      </c>
      <c r="B1581" t="s">
        <v>8</v>
      </c>
      <c r="C1581" t="s">
        <v>9</v>
      </c>
      <c r="D1581" t="s">
        <v>250</v>
      </c>
      <c r="E1581" t="s">
        <v>15</v>
      </c>
      <c r="F1581">
        <v>7</v>
      </c>
      <c r="G1581">
        <v>1</v>
      </c>
    </row>
    <row r="1582" spans="1:7" x14ac:dyDescent="0.25">
      <c r="A1582" t="s">
        <v>380</v>
      </c>
      <c r="B1582" t="s">
        <v>8</v>
      </c>
      <c r="C1582" t="s">
        <v>9</v>
      </c>
      <c r="D1582" t="s">
        <v>253</v>
      </c>
      <c r="E1582" t="s">
        <v>15</v>
      </c>
      <c r="F1582">
        <v>2</v>
      </c>
      <c r="G1582">
        <v>1</v>
      </c>
    </row>
    <row r="1583" spans="1:7" x14ac:dyDescent="0.25">
      <c r="A1583" t="s">
        <v>380</v>
      </c>
      <c r="B1583" t="s">
        <v>8</v>
      </c>
      <c r="C1583" t="s">
        <v>9</v>
      </c>
      <c r="D1583" t="s">
        <v>417</v>
      </c>
      <c r="E1583" t="s">
        <v>15</v>
      </c>
      <c r="F1583">
        <v>1.2</v>
      </c>
      <c r="G1583">
        <v>1</v>
      </c>
    </row>
    <row r="1584" spans="1:7" x14ac:dyDescent="0.25">
      <c r="A1584" t="s">
        <v>380</v>
      </c>
      <c r="B1584" t="s">
        <v>8</v>
      </c>
      <c r="C1584" t="s">
        <v>9</v>
      </c>
      <c r="D1584" t="s">
        <v>256</v>
      </c>
      <c r="E1584" t="s">
        <v>15</v>
      </c>
      <c r="F1584">
        <v>15</v>
      </c>
      <c r="G1584">
        <v>2</v>
      </c>
    </row>
    <row r="1585" spans="1:7" x14ac:dyDescent="0.25">
      <c r="A1585" t="s">
        <v>380</v>
      </c>
      <c r="B1585" t="s">
        <v>8</v>
      </c>
      <c r="C1585" t="s">
        <v>9</v>
      </c>
      <c r="D1585" t="s">
        <v>259</v>
      </c>
      <c r="E1585" t="s">
        <v>15</v>
      </c>
      <c r="F1585">
        <v>2</v>
      </c>
      <c r="G1585">
        <v>1</v>
      </c>
    </row>
    <row r="1586" spans="1:7" x14ac:dyDescent="0.25">
      <c r="A1586" t="s">
        <v>380</v>
      </c>
      <c r="B1586" t="s">
        <v>8</v>
      </c>
      <c r="C1586" t="s">
        <v>9</v>
      </c>
      <c r="D1586" t="s">
        <v>260</v>
      </c>
      <c r="E1586" t="s">
        <v>15</v>
      </c>
      <c r="F1586">
        <v>22</v>
      </c>
      <c r="G1586">
        <v>2</v>
      </c>
    </row>
    <row r="1587" spans="1:7" x14ac:dyDescent="0.25">
      <c r="A1587" t="s">
        <v>380</v>
      </c>
      <c r="B1587" t="s">
        <v>8</v>
      </c>
      <c r="C1587" t="s">
        <v>9</v>
      </c>
      <c r="D1587" t="s">
        <v>261</v>
      </c>
      <c r="E1587" t="s">
        <v>15</v>
      </c>
      <c r="F1587">
        <v>144</v>
      </c>
      <c r="G1587">
        <v>3</v>
      </c>
    </row>
    <row r="1588" spans="1:7" x14ac:dyDescent="0.25">
      <c r="A1588" t="s">
        <v>380</v>
      </c>
      <c r="B1588" t="s">
        <v>8</v>
      </c>
      <c r="C1588" t="s">
        <v>9</v>
      </c>
      <c r="D1588" t="s">
        <v>262</v>
      </c>
      <c r="E1588" t="s">
        <v>15</v>
      </c>
      <c r="F1588">
        <v>1152</v>
      </c>
      <c r="G1588">
        <v>5</v>
      </c>
    </row>
    <row r="1589" spans="1:7" x14ac:dyDescent="0.25">
      <c r="A1589" t="s">
        <v>380</v>
      </c>
      <c r="B1589" t="s">
        <v>8</v>
      </c>
      <c r="C1589" t="s">
        <v>9</v>
      </c>
      <c r="D1589" t="s">
        <v>266</v>
      </c>
      <c r="E1589" t="s">
        <v>15</v>
      </c>
      <c r="F1589">
        <v>2</v>
      </c>
      <c r="G1589">
        <v>1</v>
      </c>
    </row>
    <row r="1590" spans="1:7" x14ac:dyDescent="0.25">
      <c r="A1590" t="s">
        <v>380</v>
      </c>
      <c r="B1590" t="s">
        <v>8</v>
      </c>
      <c r="C1590" t="s">
        <v>9</v>
      </c>
      <c r="D1590" t="s">
        <v>270</v>
      </c>
      <c r="E1590" t="s">
        <v>15</v>
      </c>
      <c r="F1590">
        <v>1</v>
      </c>
      <c r="G1590">
        <v>1</v>
      </c>
    </row>
    <row r="1591" spans="1:7" x14ac:dyDescent="0.25">
      <c r="A1591" t="s">
        <v>419</v>
      </c>
      <c r="B1591" t="s">
        <v>8</v>
      </c>
      <c r="C1591" t="s">
        <v>9</v>
      </c>
      <c r="D1591" t="s">
        <v>10</v>
      </c>
      <c r="E1591" t="s">
        <v>15</v>
      </c>
      <c r="F1591">
        <v>4</v>
      </c>
      <c r="G1591">
        <v>1</v>
      </c>
    </row>
    <row r="1592" spans="1:7" x14ac:dyDescent="0.25">
      <c r="A1592" t="s">
        <v>419</v>
      </c>
      <c r="B1592" t="s">
        <v>8</v>
      </c>
      <c r="C1592" t="s">
        <v>9</v>
      </c>
      <c r="D1592" t="s">
        <v>12</v>
      </c>
      <c r="E1592" t="s">
        <v>15</v>
      </c>
      <c r="F1592">
        <v>2</v>
      </c>
      <c r="G1592">
        <v>1</v>
      </c>
    </row>
    <row r="1593" spans="1:7" x14ac:dyDescent="0.25">
      <c r="A1593" t="s">
        <v>419</v>
      </c>
      <c r="B1593" t="s">
        <v>8</v>
      </c>
      <c r="C1593" t="s">
        <v>9</v>
      </c>
      <c r="D1593" t="s">
        <v>14</v>
      </c>
      <c r="E1593" t="s">
        <v>15</v>
      </c>
      <c r="F1593">
        <v>29</v>
      </c>
      <c r="G1593">
        <v>1</v>
      </c>
    </row>
    <row r="1594" spans="1:7" x14ac:dyDescent="0.25">
      <c r="A1594" t="s">
        <v>419</v>
      </c>
      <c r="B1594" t="s">
        <v>8</v>
      </c>
      <c r="C1594" t="s">
        <v>9</v>
      </c>
      <c r="D1594" t="s">
        <v>23</v>
      </c>
      <c r="E1594" t="s">
        <v>15</v>
      </c>
      <c r="F1594">
        <v>243</v>
      </c>
      <c r="G1594">
        <v>1</v>
      </c>
    </row>
    <row r="1595" spans="1:7" x14ac:dyDescent="0.25">
      <c r="A1595" t="s">
        <v>419</v>
      </c>
      <c r="B1595" t="s">
        <v>8</v>
      </c>
      <c r="C1595" t="s">
        <v>9</v>
      </c>
      <c r="D1595" t="s">
        <v>423</v>
      </c>
      <c r="E1595" t="s">
        <v>15</v>
      </c>
      <c r="F1595">
        <v>2</v>
      </c>
      <c r="G1595">
        <v>1</v>
      </c>
    </row>
    <row r="1596" spans="1:7" x14ac:dyDescent="0.25">
      <c r="A1596" t="s">
        <v>419</v>
      </c>
      <c r="B1596" t="s">
        <v>8</v>
      </c>
      <c r="C1596" t="s">
        <v>9</v>
      </c>
      <c r="D1596" t="s">
        <v>278</v>
      </c>
      <c r="E1596" t="s">
        <v>15</v>
      </c>
      <c r="F1596">
        <v>1</v>
      </c>
      <c r="G1596">
        <v>1</v>
      </c>
    </row>
    <row r="1597" spans="1:7" x14ac:dyDescent="0.25">
      <c r="A1597" t="s">
        <v>419</v>
      </c>
      <c r="B1597" t="s">
        <v>8</v>
      </c>
      <c r="C1597" t="s">
        <v>9</v>
      </c>
      <c r="D1597" t="s">
        <v>29</v>
      </c>
      <c r="E1597" t="s">
        <v>15</v>
      </c>
      <c r="F1597">
        <v>3</v>
      </c>
      <c r="G1597">
        <v>2</v>
      </c>
    </row>
    <row r="1598" spans="1:7" x14ac:dyDescent="0.25">
      <c r="A1598" t="s">
        <v>419</v>
      </c>
      <c r="B1598" t="s">
        <v>8</v>
      </c>
      <c r="C1598" t="s">
        <v>9</v>
      </c>
      <c r="D1598" t="s">
        <v>30</v>
      </c>
      <c r="E1598" t="s">
        <v>15</v>
      </c>
      <c r="F1598">
        <v>5467</v>
      </c>
      <c r="G1598">
        <v>5</v>
      </c>
    </row>
    <row r="1599" spans="1:7" x14ac:dyDescent="0.25">
      <c r="A1599" t="s">
        <v>419</v>
      </c>
      <c r="B1599" t="s">
        <v>8</v>
      </c>
      <c r="C1599" t="s">
        <v>9</v>
      </c>
      <c r="D1599" t="s">
        <v>35</v>
      </c>
      <c r="E1599" t="s">
        <v>15</v>
      </c>
      <c r="F1599">
        <v>18</v>
      </c>
      <c r="G1599">
        <v>1</v>
      </c>
    </row>
    <row r="1600" spans="1:7" x14ac:dyDescent="0.25">
      <c r="A1600" t="s">
        <v>419</v>
      </c>
      <c r="B1600" t="s">
        <v>8</v>
      </c>
      <c r="C1600" t="s">
        <v>9</v>
      </c>
      <c r="D1600" t="s">
        <v>36</v>
      </c>
      <c r="E1600" t="s">
        <v>15</v>
      </c>
      <c r="F1600">
        <v>100</v>
      </c>
      <c r="G1600">
        <v>1</v>
      </c>
    </row>
    <row r="1601" spans="1:7" x14ac:dyDescent="0.25">
      <c r="A1601" t="s">
        <v>419</v>
      </c>
      <c r="B1601" t="s">
        <v>8</v>
      </c>
      <c r="C1601" t="s">
        <v>9</v>
      </c>
      <c r="D1601" t="s">
        <v>38</v>
      </c>
      <c r="E1601" t="s">
        <v>15</v>
      </c>
      <c r="F1601">
        <v>1440</v>
      </c>
      <c r="G1601">
        <v>2</v>
      </c>
    </row>
    <row r="1602" spans="1:7" x14ac:dyDescent="0.25">
      <c r="A1602" t="s">
        <v>419</v>
      </c>
      <c r="B1602" t="s">
        <v>8</v>
      </c>
      <c r="C1602" t="s">
        <v>9</v>
      </c>
      <c r="D1602" t="s">
        <v>41</v>
      </c>
      <c r="E1602" t="s">
        <v>15</v>
      </c>
      <c r="F1602">
        <v>1</v>
      </c>
      <c r="G1602">
        <v>1</v>
      </c>
    </row>
    <row r="1603" spans="1:7" x14ac:dyDescent="0.25">
      <c r="A1603" t="s">
        <v>419</v>
      </c>
      <c r="B1603" t="s">
        <v>8</v>
      </c>
      <c r="C1603" t="s">
        <v>9</v>
      </c>
      <c r="D1603" t="s">
        <v>42</v>
      </c>
      <c r="E1603" t="s">
        <v>15</v>
      </c>
      <c r="F1603">
        <v>4</v>
      </c>
      <c r="G1603">
        <v>1</v>
      </c>
    </row>
    <row r="1604" spans="1:7" x14ac:dyDescent="0.25">
      <c r="A1604" t="s">
        <v>419</v>
      </c>
      <c r="B1604" t="s">
        <v>8</v>
      </c>
      <c r="C1604" t="s">
        <v>9</v>
      </c>
      <c r="D1604" t="s">
        <v>43</v>
      </c>
      <c r="E1604" t="s">
        <v>15</v>
      </c>
      <c r="F1604">
        <v>1380</v>
      </c>
      <c r="G1604">
        <v>4</v>
      </c>
    </row>
    <row r="1605" spans="1:7" x14ac:dyDescent="0.25">
      <c r="A1605" t="s">
        <v>419</v>
      </c>
      <c r="B1605" t="s">
        <v>8</v>
      </c>
      <c r="C1605" t="s">
        <v>9</v>
      </c>
      <c r="D1605" t="s">
        <v>44</v>
      </c>
      <c r="E1605" t="s">
        <v>15</v>
      </c>
      <c r="F1605">
        <v>83</v>
      </c>
      <c r="G1605">
        <v>1</v>
      </c>
    </row>
    <row r="1606" spans="1:7" x14ac:dyDescent="0.25">
      <c r="A1606" t="s">
        <v>419</v>
      </c>
      <c r="B1606" t="s">
        <v>8</v>
      </c>
      <c r="C1606" t="s">
        <v>9</v>
      </c>
      <c r="D1606" t="s">
        <v>47</v>
      </c>
      <c r="E1606" t="s">
        <v>15</v>
      </c>
      <c r="F1606">
        <v>1</v>
      </c>
      <c r="G1606">
        <v>1</v>
      </c>
    </row>
    <row r="1607" spans="1:7" x14ac:dyDescent="0.25">
      <c r="A1607" t="s">
        <v>419</v>
      </c>
      <c r="B1607" t="s">
        <v>8</v>
      </c>
      <c r="C1607" t="s">
        <v>9</v>
      </c>
      <c r="D1607" t="s">
        <v>343</v>
      </c>
      <c r="E1607" t="s">
        <v>15</v>
      </c>
      <c r="F1607">
        <v>2</v>
      </c>
      <c r="G1607">
        <v>1</v>
      </c>
    </row>
    <row r="1608" spans="1:7" x14ac:dyDescent="0.25">
      <c r="A1608" t="s">
        <v>419</v>
      </c>
      <c r="B1608" t="s">
        <v>8</v>
      </c>
      <c r="C1608" t="s">
        <v>9</v>
      </c>
      <c r="D1608" t="s">
        <v>48</v>
      </c>
      <c r="E1608" t="s">
        <v>15</v>
      </c>
      <c r="F1608">
        <v>35</v>
      </c>
      <c r="G1608">
        <v>1</v>
      </c>
    </row>
    <row r="1609" spans="1:7" x14ac:dyDescent="0.25">
      <c r="A1609" t="s">
        <v>419</v>
      </c>
      <c r="B1609" t="s">
        <v>8</v>
      </c>
      <c r="C1609" t="s">
        <v>9</v>
      </c>
      <c r="D1609" t="s">
        <v>50</v>
      </c>
      <c r="E1609" t="s">
        <v>15</v>
      </c>
      <c r="F1609">
        <v>400</v>
      </c>
      <c r="G1609">
        <v>1</v>
      </c>
    </row>
    <row r="1610" spans="1:7" x14ac:dyDescent="0.25">
      <c r="A1610" t="s">
        <v>419</v>
      </c>
      <c r="B1610" t="s">
        <v>8</v>
      </c>
      <c r="C1610" t="s">
        <v>9</v>
      </c>
      <c r="D1610" t="s">
        <v>51</v>
      </c>
      <c r="E1610" t="s">
        <v>15</v>
      </c>
      <c r="F1610">
        <v>5</v>
      </c>
      <c r="G1610">
        <v>1</v>
      </c>
    </row>
    <row r="1611" spans="1:7" x14ac:dyDescent="0.25">
      <c r="A1611" t="s">
        <v>419</v>
      </c>
      <c r="B1611" t="s">
        <v>8</v>
      </c>
      <c r="C1611" t="s">
        <v>9</v>
      </c>
      <c r="D1611" t="s">
        <v>52</v>
      </c>
      <c r="E1611" t="s">
        <v>15</v>
      </c>
      <c r="F1611">
        <v>75</v>
      </c>
      <c r="G1611">
        <v>1</v>
      </c>
    </row>
    <row r="1612" spans="1:7" x14ac:dyDescent="0.25">
      <c r="A1612" t="s">
        <v>419</v>
      </c>
      <c r="B1612" t="s">
        <v>8</v>
      </c>
      <c r="C1612" t="s">
        <v>9</v>
      </c>
      <c r="D1612" t="s">
        <v>344</v>
      </c>
      <c r="E1612" t="s">
        <v>15</v>
      </c>
      <c r="F1612">
        <v>1</v>
      </c>
      <c r="G1612">
        <v>1</v>
      </c>
    </row>
    <row r="1613" spans="1:7" x14ac:dyDescent="0.25">
      <c r="A1613" t="s">
        <v>419</v>
      </c>
      <c r="B1613" t="s">
        <v>8</v>
      </c>
      <c r="C1613" t="s">
        <v>9</v>
      </c>
      <c r="D1613" t="s">
        <v>427</v>
      </c>
      <c r="E1613" t="s">
        <v>15</v>
      </c>
      <c r="F1613">
        <v>4</v>
      </c>
      <c r="G1613">
        <v>1</v>
      </c>
    </row>
    <row r="1614" spans="1:7" x14ac:dyDescent="0.25">
      <c r="A1614" t="s">
        <v>419</v>
      </c>
      <c r="B1614" t="s">
        <v>8</v>
      </c>
      <c r="C1614" t="s">
        <v>9</v>
      </c>
      <c r="D1614" t="s">
        <v>54</v>
      </c>
      <c r="E1614" t="s">
        <v>15</v>
      </c>
      <c r="F1614">
        <v>286</v>
      </c>
      <c r="G1614">
        <v>3</v>
      </c>
    </row>
    <row r="1615" spans="1:7" x14ac:dyDescent="0.25">
      <c r="A1615" t="s">
        <v>419</v>
      </c>
      <c r="B1615" t="s">
        <v>8</v>
      </c>
      <c r="C1615" t="s">
        <v>9</v>
      </c>
      <c r="D1615" t="s">
        <v>56</v>
      </c>
      <c r="E1615" t="s">
        <v>15</v>
      </c>
      <c r="F1615">
        <v>3</v>
      </c>
      <c r="G1615">
        <v>1</v>
      </c>
    </row>
    <row r="1616" spans="1:7" x14ac:dyDescent="0.25">
      <c r="A1616" t="s">
        <v>419</v>
      </c>
      <c r="B1616" t="s">
        <v>8</v>
      </c>
      <c r="C1616" t="s">
        <v>9</v>
      </c>
      <c r="D1616" t="s">
        <v>58</v>
      </c>
      <c r="E1616" t="s">
        <v>15</v>
      </c>
      <c r="F1616">
        <v>116</v>
      </c>
      <c r="G1616">
        <v>2</v>
      </c>
    </row>
    <row r="1617" spans="1:7" x14ac:dyDescent="0.25">
      <c r="A1617" t="s">
        <v>419</v>
      </c>
      <c r="B1617" t="s">
        <v>8</v>
      </c>
      <c r="C1617" t="s">
        <v>9</v>
      </c>
      <c r="D1617" t="s">
        <v>59</v>
      </c>
      <c r="E1617" t="s">
        <v>15</v>
      </c>
      <c r="F1617">
        <v>206</v>
      </c>
      <c r="G1617">
        <v>1</v>
      </c>
    </row>
    <row r="1618" spans="1:7" x14ac:dyDescent="0.25">
      <c r="A1618" t="s">
        <v>419</v>
      </c>
      <c r="B1618" t="s">
        <v>8</v>
      </c>
      <c r="C1618" t="s">
        <v>9</v>
      </c>
      <c r="D1618" t="s">
        <v>60</v>
      </c>
      <c r="E1618" t="s">
        <v>15</v>
      </c>
      <c r="F1618">
        <v>816</v>
      </c>
      <c r="G1618">
        <v>2</v>
      </c>
    </row>
    <row r="1619" spans="1:7" x14ac:dyDescent="0.25">
      <c r="A1619" t="s">
        <v>419</v>
      </c>
      <c r="B1619" t="s">
        <v>8</v>
      </c>
      <c r="C1619" t="s">
        <v>9</v>
      </c>
      <c r="D1619" t="s">
        <v>62</v>
      </c>
      <c r="E1619" t="s">
        <v>15</v>
      </c>
      <c r="F1619">
        <v>89</v>
      </c>
      <c r="G1619">
        <v>1</v>
      </c>
    </row>
    <row r="1620" spans="1:7" x14ac:dyDescent="0.25">
      <c r="A1620" t="s">
        <v>419</v>
      </c>
      <c r="B1620" t="s">
        <v>8</v>
      </c>
      <c r="C1620" t="s">
        <v>9</v>
      </c>
      <c r="D1620" t="s">
        <v>63</v>
      </c>
      <c r="E1620" t="s">
        <v>15</v>
      </c>
      <c r="F1620">
        <v>5</v>
      </c>
      <c r="G1620">
        <v>1</v>
      </c>
    </row>
    <row r="1621" spans="1:7" x14ac:dyDescent="0.25">
      <c r="A1621" t="s">
        <v>419</v>
      </c>
      <c r="B1621" t="s">
        <v>8</v>
      </c>
      <c r="C1621" t="s">
        <v>9</v>
      </c>
      <c r="D1621" t="s">
        <v>288</v>
      </c>
      <c r="E1621" t="s">
        <v>15</v>
      </c>
      <c r="F1621">
        <v>134</v>
      </c>
      <c r="G1621">
        <v>1</v>
      </c>
    </row>
    <row r="1622" spans="1:7" x14ac:dyDescent="0.25">
      <c r="A1622" t="s">
        <v>419</v>
      </c>
      <c r="B1622" t="s">
        <v>8</v>
      </c>
      <c r="C1622" t="s">
        <v>9</v>
      </c>
      <c r="D1622" t="s">
        <v>289</v>
      </c>
      <c r="E1622" t="s">
        <v>15</v>
      </c>
      <c r="F1622">
        <v>4</v>
      </c>
      <c r="G1622">
        <v>1</v>
      </c>
    </row>
    <row r="1623" spans="1:7" x14ac:dyDescent="0.25">
      <c r="A1623" t="s">
        <v>419</v>
      </c>
      <c r="B1623" t="s">
        <v>8</v>
      </c>
      <c r="C1623" t="s">
        <v>9</v>
      </c>
      <c r="D1623" t="s">
        <v>66</v>
      </c>
      <c r="E1623" t="s">
        <v>15</v>
      </c>
      <c r="F1623">
        <v>146</v>
      </c>
      <c r="G1623">
        <v>1</v>
      </c>
    </row>
    <row r="1624" spans="1:7" x14ac:dyDescent="0.25">
      <c r="A1624" t="s">
        <v>419</v>
      </c>
      <c r="B1624" t="s">
        <v>8</v>
      </c>
      <c r="C1624" t="s">
        <v>9</v>
      </c>
      <c r="D1624" t="s">
        <v>67</v>
      </c>
      <c r="E1624" t="s">
        <v>15</v>
      </c>
      <c r="F1624">
        <v>284</v>
      </c>
      <c r="G1624">
        <v>1</v>
      </c>
    </row>
    <row r="1625" spans="1:7" x14ac:dyDescent="0.25">
      <c r="A1625" t="s">
        <v>419</v>
      </c>
      <c r="B1625" t="s">
        <v>8</v>
      </c>
      <c r="C1625" t="s">
        <v>9</v>
      </c>
      <c r="D1625" t="s">
        <v>68</v>
      </c>
      <c r="E1625" t="s">
        <v>15</v>
      </c>
      <c r="F1625">
        <v>6</v>
      </c>
      <c r="G1625">
        <v>1</v>
      </c>
    </row>
    <row r="1626" spans="1:7" x14ac:dyDescent="0.25">
      <c r="A1626" t="s">
        <v>419</v>
      </c>
      <c r="B1626" t="s">
        <v>8</v>
      </c>
      <c r="C1626" t="s">
        <v>9</v>
      </c>
      <c r="D1626" t="s">
        <v>72</v>
      </c>
      <c r="E1626" t="s">
        <v>15</v>
      </c>
      <c r="F1626">
        <v>13</v>
      </c>
      <c r="G1626">
        <v>1</v>
      </c>
    </row>
    <row r="1627" spans="1:7" x14ac:dyDescent="0.25">
      <c r="A1627" t="s">
        <v>419</v>
      </c>
      <c r="B1627" t="s">
        <v>8</v>
      </c>
      <c r="C1627" t="s">
        <v>9</v>
      </c>
      <c r="D1627" t="s">
        <v>80</v>
      </c>
      <c r="E1627" t="s">
        <v>15</v>
      </c>
      <c r="F1627">
        <v>193</v>
      </c>
      <c r="G1627">
        <v>1</v>
      </c>
    </row>
    <row r="1628" spans="1:7" x14ac:dyDescent="0.25">
      <c r="A1628" t="s">
        <v>419</v>
      </c>
      <c r="B1628" t="s">
        <v>8</v>
      </c>
      <c r="C1628" t="s">
        <v>9</v>
      </c>
      <c r="D1628" t="s">
        <v>82</v>
      </c>
      <c r="E1628" t="s">
        <v>15</v>
      </c>
      <c r="F1628">
        <v>40</v>
      </c>
      <c r="G1628">
        <v>1</v>
      </c>
    </row>
    <row r="1629" spans="1:7" x14ac:dyDescent="0.25">
      <c r="A1629" t="s">
        <v>419</v>
      </c>
      <c r="B1629" t="s">
        <v>8</v>
      </c>
      <c r="C1629" t="s">
        <v>9</v>
      </c>
      <c r="D1629" t="s">
        <v>85</v>
      </c>
      <c r="E1629" t="s">
        <v>15</v>
      </c>
      <c r="F1629">
        <v>2</v>
      </c>
      <c r="G1629">
        <v>1</v>
      </c>
    </row>
    <row r="1630" spans="1:7" x14ac:dyDescent="0.25">
      <c r="A1630" t="s">
        <v>419</v>
      </c>
      <c r="B1630" t="s">
        <v>8</v>
      </c>
      <c r="C1630" t="s">
        <v>9</v>
      </c>
      <c r="D1630" t="s">
        <v>391</v>
      </c>
      <c r="E1630" t="s">
        <v>15</v>
      </c>
      <c r="F1630">
        <v>7</v>
      </c>
      <c r="G1630">
        <v>1</v>
      </c>
    </row>
    <row r="1631" spans="1:7" x14ac:dyDescent="0.25">
      <c r="A1631" t="s">
        <v>419</v>
      </c>
      <c r="B1631" t="s">
        <v>8</v>
      </c>
      <c r="C1631" t="s">
        <v>9</v>
      </c>
      <c r="D1631" t="s">
        <v>87</v>
      </c>
      <c r="E1631" t="s">
        <v>15</v>
      </c>
      <c r="F1631">
        <v>10</v>
      </c>
      <c r="G1631">
        <v>1</v>
      </c>
    </row>
    <row r="1632" spans="1:7" x14ac:dyDescent="0.25">
      <c r="A1632" t="s">
        <v>419</v>
      </c>
      <c r="B1632" t="s">
        <v>8</v>
      </c>
      <c r="C1632" t="s">
        <v>9</v>
      </c>
      <c r="D1632" t="s">
        <v>88</v>
      </c>
      <c r="E1632" t="s">
        <v>15</v>
      </c>
      <c r="F1632">
        <v>775</v>
      </c>
      <c r="G1632">
        <v>1</v>
      </c>
    </row>
    <row r="1633" spans="1:7" x14ac:dyDescent="0.25">
      <c r="A1633" t="s">
        <v>419</v>
      </c>
      <c r="B1633" t="s">
        <v>8</v>
      </c>
      <c r="C1633" t="s">
        <v>9</v>
      </c>
      <c r="D1633" t="s">
        <v>89</v>
      </c>
      <c r="E1633" t="s">
        <v>15</v>
      </c>
      <c r="F1633">
        <v>1660</v>
      </c>
      <c r="G1633">
        <v>3</v>
      </c>
    </row>
    <row r="1634" spans="1:7" x14ac:dyDescent="0.25">
      <c r="A1634" t="s">
        <v>419</v>
      </c>
      <c r="B1634" t="s">
        <v>8</v>
      </c>
      <c r="C1634" t="s">
        <v>9</v>
      </c>
      <c r="D1634" t="s">
        <v>91</v>
      </c>
      <c r="E1634" t="s">
        <v>15</v>
      </c>
      <c r="F1634">
        <v>2</v>
      </c>
      <c r="G1634">
        <v>1</v>
      </c>
    </row>
    <row r="1635" spans="1:7" x14ac:dyDescent="0.25">
      <c r="A1635" t="s">
        <v>419</v>
      </c>
      <c r="B1635" t="s">
        <v>8</v>
      </c>
      <c r="C1635" t="s">
        <v>9</v>
      </c>
      <c r="D1635" t="s">
        <v>434</v>
      </c>
      <c r="E1635" t="s">
        <v>15</v>
      </c>
      <c r="F1635">
        <v>1</v>
      </c>
      <c r="G1635">
        <v>1</v>
      </c>
    </row>
    <row r="1636" spans="1:7" x14ac:dyDescent="0.25">
      <c r="A1636" t="s">
        <v>419</v>
      </c>
      <c r="B1636" t="s">
        <v>8</v>
      </c>
      <c r="C1636" t="s">
        <v>9</v>
      </c>
      <c r="D1636" t="s">
        <v>93</v>
      </c>
      <c r="E1636" t="s">
        <v>15</v>
      </c>
      <c r="F1636">
        <v>1</v>
      </c>
      <c r="G1636">
        <v>1</v>
      </c>
    </row>
    <row r="1637" spans="1:7" x14ac:dyDescent="0.25">
      <c r="A1637" t="s">
        <v>419</v>
      </c>
      <c r="B1637" t="s">
        <v>8</v>
      </c>
      <c r="C1637" t="s">
        <v>9</v>
      </c>
      <c r="D1637" t="s">
        <v>95</v>
      </c>
      <c r="E1637" t="s">
        <v>15</v>
      </c>
      <c r="F1637">
        <v>68</v>
      </c>
      <c r="G1637">
        <v>2</v>
      </c>
    </row>
    <row r="1638" spans="1:7" x14ac:dyDescent="0.25">
      <c r="A1638" t="s">
        <v>419</v>
      </c>
      <c r="B1638" t="s">
        <v>8</v>
      </c>
      <c r="C1638" t="s">
        <v>9</v>
      </c>
      <c r="D1638" t="s">
        <v>96</v>
      </c>
      <c r="E1638" t="s">
        <v>15</v>
      </c>
      <c r="F1638">
        <v>2470</v>
      </c>
      <c r="G1638">
        <v>1</v>
      </c>
    </row>
    <row r="1639" spans="1:7" x14ac:dyDescent="0.25">
      <c r="A1639" t="s">
        <v>419</v>
      </c>
      <c r="B1639" t="s">
        <v>8</v>
      </c>
      <c r="C1639" t="s">
        <v>9</v>
      </c>
      <c r="D1639" t="s">
        <v>97</v>
      </c>
      <c r="E1639" t="s">
        <v>15</v>
      </c>
      <c r="F1639">
        <v>2</v>
      </c>
      <c r="G1639">
        <v>1</v>
      </c>
    </row>
    <row r="1640" spans="1:7" x14ac:dyDescent="0.25">
      <c r="A1640" t="s">
        <v>419</v>
      </c>
      <c r="B1640" t="s">
        <v>8</v>
      </c>
      <c r="C1640" t="s">
        <v>9</v>
      </c>
      <c r="D1640" t="s">
        <v>98</v>
      </c>
      <c r="E1640" t="s">
        <v>15</v>
      </c>
      <c r="F1640">
        <v>3</v>
      </c>
      <c r="G1640">
        <v>1</v>
      </c>
    </row>
    <row r="1641" spans="1:7" x14ac:dyDescent="0.25">
      <c r="A1641" t="s">
        <v>419</v>
      </c>
      <c r="B1641" t="s">
        <v>8</v>
      </c>
      <c r="C1641" t="s">
        <v>9</v>
      </c>
      <c r="D1641" t="s">
        <v>436</v>
      </c>
      <c r="E1641" t="s">
        <v>15</v>
      </c>
      <c r="F1641">
        <v>3</v>
      </c>
      <c r="G1641">
        <v>1</v>
      </c>
    </row>
    <row r="1642" spans="1:7" x14ac:dyDescent="0.25">
      <c r="A1642" t="s">
        <v>419</v>
      </c>
      <c r="B1642" t="s">
        <v>8</v>
      </c>
      <c r="C1642" t="s">
        <v>9</v>
      </c>
      <c r="D1642" t="s">
        <v>103</v>
      </c>
      <c r="E1642" t="s">
        <v>15</v>
      </c>
      <c r="F1642">
        <v>2</v>
      </c>
      <c r="G1642">
        <v>1</v>
      </c>
    </row>
    <row r="1643" spans="1:7" x14ac:dyDescent="0.25">
      <c r="A1643" t="s">
        <v>419</v>
      </c>
      <c r="B1643" t="s">
        <v>8</v>
      </c>
      <c r="C1643" t="s">
        <v>9</v>
      </c>
      <c r="D1643" t="s">
        <v>437</v>
      </c>
      <c r="E1643" t="s">
        <v>15</v>
      </c>
      <c r="F1643">
        <v>4</v>
      </c>
      <c r="G1643">
        <v>1</v>
      </c>
    </row>
    <row r="1644" spans="1:7" x14ac:dyDescent="0.25">
      <c r="A1644" t="s">
        <v>419</v>
      </c>
      <c r="B1644" t="s">
        <v>8</v>
      </c>
      <c r="C1644" t="s">
        <v>9</v>
      </c>
      <c r="D1644" t="s">
        <v>351</v>
      </c>
      <c r="E1644" t="s">
        <v>15</v>
      </c>
      <c r="F1644">
        <v>602</v>
      </c>
      <c r="G1644">
        <v>1</v>
      </c>
    </row>
    <row r="1645" spans="1:7" x14ac:dyDescent="0.25">
      <c r="A1645" t="s">
        <v>419</v>
      </c>
      <c r="B1645" t="s">
        <v>8</v>
      </c>
      <c r="C1645" t="s">
        <v>9</v>
      </c>
      <c r="D1645" t="s">
        <v>105</v>
      </c>
      <c r="E1645" t="s">
        <v>15</v>
      </c>
      <c r="F1645">
        <v>1</v>
      </c>
      <c r="G1645">
        <v>1</v>
      </c>
    </row>
    <row r="1646" spans="1:7" x14ac:dyDescent="0.25">
      <c r="A1646" t="s">
        <v>419</v>
      </c>
      <c r="B1646" t="s">
        <v>8</v>
      </c>
      <c r="C1646" t="s">
        <v>9</v>
      </c>
      <c r="D1646" t="s">
        <v>296</v>
      </c>
      <c r="E1646" t="s">
        <v>15</v>
      </c>
      <c r="F1646">
        <v>1</v>
      </c>
      <c r="G1646">
        <v>1</v>
      </c>
    </row>
    <row r="1647" spans="1:7" x14ac:dyDescent="0.25">
      <c r="A1647" t="s">
        <v>419</v>
      </c>
      <c r="B1647" t="s">
        <v>8</v>
      </c>
      <c r="C1647" t="s">
        <v>9</v>
      </c>
      <c r="D1647" t="s">
        <v>108</v>
      </c>
      <c r="E1647" t="s">
        <v>15</v>
      </c>
      <c r="F1647">
        <v>2251</v>
      </c>
      <c r="G1647">
        <v>3</v>
      </c>
    </row>
    <row r="1648" spans="1:7" x14ac:dyDescent="0.25">
      <c r="A1648" t="s">
        <v>419</v>
      </c>
      <c r="B1648" t="s">
        <v>8</v>
      </c>
      <c r="C1648" t="s">
        <v>9</v>
      </c>
      <c r="D1648" t="s">
        <v>109</v>
      </c>
      <c r="E1648" t="s">
        <v>15</v>
      </c>
      <c r="F1648">
        <v>81</v>
      </c>
      <c r="G1648">
        <v>2</v>
      </c>
    </row>
    <row r="1649" spans="1:7" x14ac:dyDescent="0.25">
      <c r="A1649" t="s">
        <v>419</v>
      </c>
      <c r="B1649" t="s">
        <v>8</v>
      </c>
      <c r="C1649" t="s">
        <v>9</v>
      </c>
      <c r="D1649" t="s">
        <v>440</v>
      </c>
      <c r="E1649" t="s">
        <v>15</v>
      </c>
      <c r="F1649">
        <v>5</v>
      </c>
      <c r="G1649">
        <v>1</v>
      </c>
    </row>
    <row r="1650" spans="1:7" x14ac:dyDescent="0.25">
      <c r="A1650" t="s">
        <v>419</v>
      </c>
      <c r="B1650" t="s">
        <v>8</v>
      </c>
      <c r="C1650" t="s">
        <v>9</v>
      </c>
      <c r="D1650" t="s">
        <v>112</v>
      </c>
      <c r="E1650" t="s">
        <v>15</v>
      </c>
      <c r="F1650">
        <v>5</v>
      </c>
      <c r="G1650">
        <v>1</v>
      </c>
    </row>
    <row r="1651" spans="1:7" x14ac:dyDescent="0.25">
      <c r="A1651" t="s">
        <v>419</v>
      </c>
      <c r="B1651" t="s">
        <v>8</v>
      </c>
      <c r="C1651" t="s">
        <v>9</v>
      </c>
      <c r="D1651" t="s">
        <v>113</v>
      </c>
      <c r="E1651" t="s">
        <v>15</v>
      </c>
      <c r="F1651">
        <v>2</v>
      </c>
      <c r="G1651">
        <v>1</v>
      </c>
    </row>
    <row r="1652" spans="1:7" x14ac:dyDescent="0.25">
      <c r="A1652" t="s">
        <v>419</v>
      </c>
      <c r="B1652" t="s">
        <v>8</v>
      </c>
      <c r="C1652" t="s">
        <v>9</v>
      </c>
      <c r="D1652" t="s">
        <v>395</v>
      </c>
      <c r="E1652" t="s">
        <v>15</v>
      </c>
      <c r="F1652">
        <v>1</v>
      </c>
      <c r="G1652">
        <v>1</v>
      </c>
    </row>
    <row r="1653" spans="1:7" x14ac:dyDescent="0.25">
      <c r="A1653" t="s">
        <v>419</v>
      </c>
      <c r="B1653" t="s">
        <v>8</v>
      </c>
      <c r="C1653" t="s">
        <v>9</v>
      </c>
      <c r="D1653" t="s">
        <v>353</v>
      </c>
      <c r="E1653" t="s">
        <v>15</v>
      </c>
      <c r="F1653">
        <v>35</v>
      </c>
      <c r="G1653">
        <v>1</v>
      </c>
    </row>
    <row r="1654" spans="1:7" x14ac:dyDescent="0.25">
      <c r="A1654" t="s">
        <v>419</v>
      </c>
      <c r="B1654" t="s">
        <v>8</v>
      </c>
      <c r="C1654" t="s">
        <v>9</v>
      </c>
      <c r="D1654" t="s">
        <v>117</v>
      </c>
      <c r="E1654" t="s">
        <v>15</v>
      </c>
      <c r="F1654">
        <v>10</v>
      </c>
      <c r="G1654">
        <v>1</v>
      </c>
    </row>
    <row r="1655" spans="1:7" x14ac:dyDescent="0.25">
      <c r="A1655" t="s">
        <v>419</v>
      </c>
      <c r="B1655" t="s">
        <v>8</v>
      </c>
      <c r="C1655" t="s">
        <v>9</v>
      </c>
      <c r="D1655" t="s">
        <v>441</v>
      </c>
      <c r="E1655" t="s">
        <v>15</v>
      </c>
      <c r="F1655">
        <v>1</v>
      </c>
      <c r="G1655">
        <v>1</v>
      </c>
    </row>
    <row r="1656" spans="1:7" x14ac:dyDescent="0.25">
      <c r="A1656" t="s">
        <v>419</v>
      </c>
      <c r="B1656" t="s">
        <v>8</v>
      </c>
      <c r="C1656" t="s">
        <v>9</v>
      </c>
      <c r="D1656" t="s">
        <v>442</v>
      </c>
      <c r="E1656" t="s">
        <v>15</v>
      </c>
      <c r="F1656">
        <v>1</v>
      </c>
      <c r="G1656">
        <v>1</v>
      </c>
    </row>
    <row r="1657" spans="1:7" x14ac:dyDescent="0.25">
      <c r="A1657" t="s">
        <v>419</v>
      </c>
      <c r="B1657" t="s">
        <v>8</v>
      </c>
      <c r="C1657" t="s">
        <v>9</v>
      </c>
      <c r="D1657" t="s">
        <v>119</v>
      </c>
      <c r="E1657" t="s">
        <v>15</v>
      </c>
      <c r="F1657">
        <v>25</v>
      </c>
      <c r="G1657">
        <v>1</v>
      </c>
    </row>
    <row r="1658" spans="1:7" x14ac:dyDescent="0.25">
      <c r="A1658" t="s">
        <v>419</v>
      </c>
      <c r="B1658" t="s">
        <v>8</v>
      </c>
      <c r="C1658" t="s">
        <v>9</v>
      </c>
      <c r="D1658" t="s">
        <v>120</v>
      </c>
      <c r="E1658" t="s">
        <v>15</v>
      </c>
      <c r="F1658">
        <v>3.2</v>
      </c>
      <c r="G1658">
        <v>2</v>
      </c>
    </row>
    <row r="1659" spans="1:7" x14ac:dyDescent="0.25">
      <c r="A1659" t="s">
        <v>419</v>
      </c>
      <c r="B1659" t="s">
        <v>8</v>
      </c>
      <c r="C1659" t="s">
        <v>9</v>
      </c>
      <c r="D1659" t="s">
        <v>121</v>
      </c>
      <c r="E1659" t="s">
        <v>15</v>
      </c>
      <c r="F1659">
        <v>3</v>
      </c>
      <c r="G1659">
        <v>1</v>
      </c>
    </row>
    <row r="1660" spans="1:7" x14ac:dyDescent="0.25">
      <c r="A1660" t="s">
        <v>419</v>
      </c>
      <c r="B1660" t="s">
        <v>8</v>
      </c>
      <c r="C1660" t="s">
        <v>9</v>
      </c>
      <c r="D1660" t="s">
        <v>123</v>
      </c>
      <c r="E1660" t="s">
        <v>15</v>
      </c>
      <c r="F1660">
        <v>71</v>
      </c>
      <c r="G1660">
        <v>2</v>
      </c>
    </row>
    <row r="1661" spans="1:7" x14ac:dyDescent="0.25">
      <c r="A1661" t="s">
        <v>419</v>
      </c>
      <c r="B1661" t="s">
        <v>8</v>
      </c>
      <c r="C1661" t="s">
        <v>9</v>
      </c>
      <c r="D1661" t="s">
        <v>124</v>
      </c>
      <c r="E1661" t="s">
        <v>15</v>
      </c>
      <c r="F1661">
        <v>713</v>
      </c>
      <c r="G1661">
        <v>3</v>
      </c>
    </row>
    <row r="1662" spans="1:7" x14ac:dyDescent="0.25">
      <c r="A1662" t="s">
        <v>419</v>
      </c>
      <c r="B1662" t="s">
        <v>8</v>
      </c>
      <c r="C1662" t="s">
        <v>9</v>
      </c>
      <c r="D1662" t="s">
        <v>127</v>
      </c>
      <c r="E1662" t="s">
        <v>15</v>
      </c>
      <c r="F1662">
        <v>389</v>
      </c>
      <c r="G1662">
        <v>5</v>
      </c>
    </row>
    <row r="1663" spans="1:7" x14ac:dyDescent="0.25">
      <c r="A1663" t="s">
        <v>419</v>
      </c>
      <c r="B1663" t="s">
        <v>8</v>
      </c>
      <c r="C1663" t="s">
        <v>9</v>
      </c>
      <c r="D1663" t="s">
        <v>302</v>
      </c>
      <c r="E1663" t="s">
        <v>15</v>
      </c>
      <c r="F1663">
        <v>1</v>
      </c>
      <c r="G1663">
        <v>1</v>
      </c>
    </row>
    <row r="1664" spans="1:7" x14ac:dyDescent="0.25">
      <c r="A1664" t="s">
        <v>419</v>
      </c>
      <c r="B1664" t="s">
        <v>8</v>
      </c>
      <c r="C1664" t="s">
        <v>9</v>
      </c>
      <c r="D1664" t="s">
        <v>355</v>
      </c>
      <c r="E1664" t="s">
        <v>15</v>
      </c>
      <c r="F1664">
        <v>2</v>
      </c>
      <c r="G1664">
        <v>1</v>
      </c>
    </row>
    <row r="1665" spans="1:7" x14ac:dyDescent="0.25">
      <c r="A1665" t="s">
        <v>419</v>
      </c>
      <c r="B1665" t="s">
        <v>8</v>
      </c>
      <c r="C1665" t="s">
        <v>9</v>
      </c>
      <c r="D1665" t="s">
        <v>129</v>
      </c>
      <c r="E1665" t="s">
        <v>15</v>
      </c>
      <c r="F1665">
        <v>1</v>
      </c>
      <c r="G1665">
        <v>1</v>
      </c>
    </row>
    <row r="1666" spans="1:7" x14ac:dyDescent="0.25">
      <c r="A1666" t="s">
        <v>419</v>
      </c>
      <c r="B1666" t="s">
        <v>8</v>
      </c>
      <c r="C1666" t="s">
        <v>9</v>
      </c>
      <c r="D1666" t="s">
        <v>130</v>
      </c>
      <c r="E1666" t="s">
        <v>15</v>
      </c>
      <c r="F1666">
        <v>19980</v>
      </c>
      <c r="G1666">
        <v>3</v>
      </c>
    </row>
    <row r="1667" spans="1:7" x14ac:dyDescent="0.25">
      <c r="A1667" t="s">
        <v>419</v>
      </c>
      <c r="B1667" t="s">
        <v>8</v>
      </c>
      <c r="C1667" t="s">
        <v>9</v>
      </c>
      <c r="D1667" t="s">
        <v>131</v>
      </c>
      <c r="E1667" t="s">
        <v>15</v>
      </c>
      <c r="F1667">
        <v>1</v>
      </c>
      <c r="G1667">
        <v>1</v>
      </c>
    </row>
    <row r="1668" spans="1:7" x14ac:dyDescent="0.25">
      <c r="A1668" t="s">
        <v>419</v>
      </c>
      <c r="B1668" t="s">
        <v>8</v>
      </c>
      <c r="C1668" t="s">
        <v>9</v>
      </c>
      <c r="D1668" t="s">
        <v>132</v>
      </c>
      <c r="E1668" t="s">
        <v>15</v>
      </c>
      <c r="F1668">
        <v>9521</v>
      </c>
      <c r="G1668">
        <v>5</v>
      </c>
    </row>
    <row r="1669" spans="1:7" x14ac:dyDescent="0.25">
      <c r="A1669" t="s">
        <v>419</v>
      </c>
      <c r="B1669" t="s">
        <v>8</v>
      </c>
      <c r="C1669" t="s">
        <v>9</v>
      </c>
      <c r="D1669" t="s">
        <v>134</v>
      </c>
      <c r="E1669" t="s">
        <v>15</v>
      </c>
      <c r="F1669">
        <v>2</v>
      </c>
      <c r="G1669">
        <v>1</v>
      </c>
    </row>
    <row r="1670" spans="1:7" x14ac:dyDescent="0.25">
      <c r="A1670" t="s">
        <v>419</v>
      </c>
      <c r="B1670" t="s">
        <v>8</v>
      </c>
      <c r="C1670" t="s">
        <v>9</v>
      </c>
      <c r="D1670" t="s">
        <v>135</v>
      </c>
      <c r="E1670" t="s">
        <v>15</v>
      </c>
      <c r="F1670">
        <v>2</v>
      </c>
      <c r="G1670">
        <v>1</v>
      </c>
    </row>
    <row r="1671" spans="1:7" x14ac:dyDescent="0.25">
      <c r="A1671" t="s">
        <v>419</v>
      </c>
      <c r="B1671" t="s">
        <v>8</v>
      </c>
      <c r="C1671" t="s">
        <v>9</v>
      </c>
      <c r="D1671" t="s">
        <v>136</v>
      </c>
      <c r="E1671" t="s">
        <v>15</v>
      </c>
      <c r="F1671">
        <v>25</v>
      </c>
      <c r="G1671">
        <v>1</v>
      </c>
    </row>
    <row r="1672" spans="1:7" x14ac:dyDescent="0.25">
      <c r="A1672" t="s">
        <v>419</v>
      </c>
      <c r="B1672" t="s">
        <v>8</v>
      </c>
      <c r="C1672" t="s">
        <v>9</v>
      </c>
      <c r="D1672" t="s">
        <v>137</v>
      </c>
      <c r="E1672" t="s">
        <v>15</v>
      </c>
      <c r="F1672">
        <v>125</v>
      </c>
      <c r="G1672">
        <v>1</v>
      </c>
    </row>
    <row r="1673" spans="1:7" x14ac:dyDescent="0.25">
      <c r="A1673" t="s">
        <v>419</v>
      </c>
      <c r="B1673" t="s">
        <v>8</v>
      </c>
      <c r="C1673" t="s">
        <v>9</v>
      </c>
      <c r="D1673" t="s">
        <v>444</v>
      </c>
      <c r="E1673" t="s">
        <v>15</v>
      </c>
      <c r="F1673">
        <v>1</v>
      </c>
      <c r="G1673">
        <v>1</v>
      </c>
    </row>
    <row r="1674" spans="1:7" x14ac:dyDescent="0.25">
      <c r="A1674" t="s">
        <v>419</v>
      </c>
      <c r="B1674" t="s">
        <v>8</v>
      </c>
      <c r="C1674" t="s">
        <v>9</v>
      </c>
      <c r="D1674" t="s">
        <v>138</v>
      </c>
      <c r="E1674" t="s">
        <v>15</v>
      </c>
      <c r="F1674">
        <v>2</v>
      </c>
      <c r="G1674">
        <v>1</v>
      </c>
    </row>
    <row r="1675" spans="1:7" x14ac:dyDescent="0.25">
      <c r="A1675" t="s">
        <v>419</v>
      </c>
      <c r="B1675" t="s">
        <v>8</v>
      </c>
      <c r="C1675" t="s">
        <v>9</v>
      </c>
      <c r="D1675" t="s">
        <v>139</v>
      </c>
      <c r="E1675" t="s">
        <v>15</v>
      </c>
      <c r="F1675">
        <v>39</v>
      </c>
      <c r="G1675">
        <v>2</v>
      </c>
    </row>
    <row r="1676" spans="1:7" x14ac:dyDescent="0.25">
      <c r="A1676" t="s">
        <v>419</v>
      </c>
      <c r="B1676" t="s">
        <v>8</v>
      </c>
      <c r="C1676" t="s">
        <v>9</v>
      </c>
      <c r="D1676" t="s">
        <v>445</v>
      </c>
      <c r="E1676" t="s">
        <v>15</v>
      </c>
      <c r="F1676">
        <v>1</v>
      </c>
      <c r="G1676">
        <v>1</v>
      </c>
    </row>
    <row r="1677" spans="1:7" x14ac:dyDescent="0.25">
      <c r="A1677" t="s">
        <v>419</v>
      </c>
      <c r="B1677" t="s">
        <v>8</v>
      </c>
      <c r="C1677" t="s">
        <v>9</v>
      </c>
      <c r="D1677" t="s">
        <v>140</v>
      </c>
      <c r="E1677" t="s">
        <v>15</v>
      </c>
      <c r="F1677">
        <v>1</v>
      </c>
      <c r="G1677">
        <v>1</v>
      </c>
    </row>
    <row r="1678" spans="1:7" x14ac:dyDescent="0.25">
      <c r="A1678" t="s">
        <v>419</v>
      </c>
      <c r="B1678" t="s">
        <v>8</v>
      </c>
      <c r="C1678" t="s">
        <v>9</v>
      </c>
      <c r="D1678" t="s">
        <v>397</v>
      </c>
      <c r="E1678" t="s">
        <v>15</v>
      </c>
      <c r="F1678">
        <v>1</v>
      </c>
      <c r="G1678">
        <v>1</v>
      </c>
    </row>
    <row r="1679" spans="1:7" x14ac:dyDescent="0.25">
      <c r="A1679" t="s">
        <v>419</v>
      </c>
      <c r="B1679" t="s">
        <v>8</v>
      </c>
      <c r="C1679" t="s">
        <v>9</v>
      </c>
      <c r="D1679" t="s">
        <v>141</v>
      </c>
      <c r="E1679" t="s">
        <v>15</v>
      </c>
      <c r="F1679">
        <v>1</v>
      </c>
      <c r="G1679">
        <v>1</v>
      </c>
    </row>
    <row r="1680" spans="1:7" x14ac:dyDescent="0.25">
      <c r="A1680" t="s">
        <v>419</v>
      </c>
      <c r="B1680" t="s">
        <v>8</v>
      </c>
      <c r="C1680" t="s">
        <v>9</v>
      </c>
      <c r="D1680" t="s">
        <v>142</v>
      </c>
      <c r="E1680" t="s">
        <v>15</v>
      </c>
      <c r="F1680">
        <v>6509</v>
      </c>
      <c r="G1680">
        <v>3</v>
      </c>
    </row>
    <row r="1681" spans="1:7" x14ac:dyDescent="0.25">
      <c r="A1681" t="s">
        <v>419</v>
      </c>
      <c r="B1681" t="s">
        <v>8</v>
      </c>
      <c r="C1681" t="s">
        <v>9</v>
      </c>
      <c r="D1681" t="s">
        <v>143</v>
      </c>
      <c r="E1681" t="s">
        <v>15</v>
      </c>
      <c r="F1681">
        <v>8</v>
      </c>
      <c r="G1681">
        <v>1</v>
      </c>
    </row>
    <row r="1682" spans="1:7" x14ac:dyDescent="0.25">
      <c r="A1682" t="s">
        <v>419</v>
      </c>
      <c r="B1682" t="s">
        <v>8</v>
      </c>
      <c r="C1682" t="s">
        <v>9</v>
      </c>
      <c r="D1682" t="s">
        <v>144</v>
      </c>
      <c r="E1682" t="s">
        <v>15</v>
      </c>
      <c r="F1682">
        <v>17</v>
      </c>
      <c r="G1682">
        <v>1</v>
      </c>
    </row>
    <row r="1683" spans="1:7" x14ac:dyDescent="0.25">
      <c r="A1683" t="s">
        <v>419</v>
      </c>
      <c r="B1683" t="s">
        <v>8</v>
      </c>
      <c r="C1683" t="s">
        <v>9</v>
      </c>
      <c r="D1683" t="s">
        <v>305</v>
      </c>
      <c r="E1683" t="s">
        <v>15</v>
      </c>
      <c r="F1683">
        <v>8</v>
      </c>
      <c r="G1683">
        <v>1</v>
      </c>
    </row>
    <row r="1684" spans="1:7" x14ac:dyDescent="0.25">
      <c r="A1684" t="s">
        <v>419</v>
      </c>
      <c r="B1684" t="s">
        <v>8</v>
      </c>
      <c r="C1684" t="s">
        <v>9</v>
      </c>
      <c r="D1684" t="s">
        <v>146</v>
      </c>
      <c r="E1684" t="s">
        <v>15</v>
      </c>
      <c r="F1684">
        <v>697</v>
      </c>
      <c r="G1684">
        <v>2</v>
      </c>
    </row>
    <row r="1685" spans="1:7" x14ac:dyDescent="0.25">
      <c r="A1685" t="s">
        <v>419</v>
      </c>
      <c r="B1685" t="s">
        <v>8</v>
      </c>
      <c r="C1685" t="s">
        <v>9</v>
      </c>
      <c r="D1685" t="s">
        <v>147</v>
      </c>
      <c r="E1685" t="s">
        <v>15</v>
      </c>
      <c r="F1685">
        <v>7</v>
      </c>
      <c r="G1685">
        <v>2</v>
      </c>
    </row>
    <row r="1686" spans="1:7" x14ac:dyDescent="0.25">
      <c r="A1686" t="s">
        <v>419</v>
      </c>
      <c r="B1686" t="s">
        <v>8</v>
      </c>
      <c r="C1686" t="s">
        <v>9</v>
      </c>
      <c r="D1686" t="s">
        <v>148</v>
      </c>
      <c r="E1686" t="s">
        <v>15</v>
      </c>
      <c r="F1686">
        <v>15</v>
      </c>
      <c r="G1686">
        <v>1</v>
      </c>
    </row>
    <row r="1687" spans="1:7" x14ac:dyDescent="0.25">
      <c r="A1687" t="s">
        <v>419</v>
      </c>
      <c r="B1687" t="s">
        <v>8</v>
      </c>
      <c r="C1687" t="s">
        <v>9</v>
      </c>
      <c r="D1687" t="s">
        <v>152</v>
      </c>
      <c r="E1687" t="s">
        <v>15</v>
      </c>
      <c r="F1687">
        <v>190</v>
      </c>
      <c r="G1687">
        <v>3</v>
      </c>
    </row>
    <row r="1688" spans="1:7" x14ac:dyDescent="0.25">
      <c r="A1688" t="s">
        <v>419</v>
      </c>
      <c r="B1688" t="s">
        <v>8</v>
      </c>
      <c r="C1688" t="s">
        <v>9</v>
      </c>
      <c r="D1688" t="s">
        <v>153</v>
      </c>
      <c r="E1688" t="s">
        <v>15</v>
      </c>
      <c r="F1688">
        <v>9</v>
      </c>
      <c r="G1688">
        <v>1</v>
      </c>
    </row>
    <row r="1689" spans="1:7" x14ac:dyDescent="0.25">
      <c r="A1689" t="s">
        <v>419</v>
      </c>
      <c r="B1689" t="s">
        <v>8</v>
      </c>
      <c r="C1689" t="s">
        <v>9</v>
      </c>
      <c r="D1689" t="s">
        <v>156</v>
      </c>
      <c r="E1689" t="s">
        <v>15</v>
      </c>
      <c r="F1689">
        <v>121</v>
      </c>
      <c r="G1689">
        <v>1</v>
      </c>
    </row>
    <row r="1690" spans="1:7" x14ac:dyDescent="0.25">
      <c r="A1690" t="s">
        <v>419</v>
      </c>
      <c r="B1690" t="s">
        <v>8</v>
      </c>
      <c r="C1690" t="s">
        <v>9</v>
      </c>
      <c r="D1690" t="s">
        <v>449</v>
      </c>
      <c r="E1690" t="s">
        <v>15</v>
      </c>
      <c r="F1690">
        <v>3</v>
      </c>
      <c r="G1690">
        <v>1</v>
      </c>
    </row>
    <row r="1691" spans="1:7" x14ac:dyDescent="0.25">
      <c r="A1691" t="s">
        <v>419</v>
      </c>
      <c r="B1691" t="s">
        <v>8</v>
      </c>
      <c r="C1691" t="s">
        <v>9</v>
      </c>
      <c r="D1691" t="s">
        <v>161</v>
      </c>
      <c r="E1691" t="s">
        <v>15</v>
      </c>
      <c r="F1691">
        <v>7</v>
      </c>
      <c r="G1691">
        <v>1</v>
      </c>
    </row>
    <row r="1692" spans="1:7" x14ac:dyDescent="0.25">
      <c r="A1692" t="s">
        <v>419</v>
      </c>
      <c r="B1692" t="s">
        <v>8</v>
      </c>
      <c r="C1692" t="s">
        <v>9</v>
      </c>
      <c r="D1692" t="s">
        <v>162</v>
      </c>
      <c r="E1692" t="s">
        <v>15</v>
      </c>
      <c r="F1692">
        <v>33</v>
      </c>
      <c r="G1692">
        <v>1</v>
      </c>
    </row>
    <row r="1693" spans="1:7" x14ac:dyDescent="0.25">
      <c r="A1693" t="s">
        <v>419</v>
      </c>
      <c r="B1693" t="s">
        <v>8</v>
      </c>
      <c r="C1693" t="s">
        <v>9</v>
      </c>
      <c r="D1693" t="s">
        <v>163</v>
      </c>
      <c r="E1693" t="s">
        <v>15</v>
      </c>
      <c r="F1693">
        <v>150</v>
      </c>
      <c r="G1693">
        <v>1</v>
      </c>
    </row>
    <row r="1694" spans="1:7" x14ac:dyDescent="0.25">
      <c r="A1694" t="s">
        <v>419</v>
      </c>
      <c r="B1694" t="s">
        <v>8</v>
      </c>
      <c r="C1694" t="s">
        <v>9</v>
      </c>
      <c r="D1694" t="s">
        <v>450</v>
      </c>
      <c r="E1694" t="s">
        <v>15</v>
      </c>
      <c r="F1694">
        <v>1</v>
      </c>
      <c r="G1694">
        <v>1</v>
      </c>
    </row>
    <row r="1695" spans="1:7" x14ac:dyDescent="0.25">
      <c r="A1695" t="s">
        <v>419</v>
      </c>
      <c r="B1695" t="s">
        <v>8</v>
      </c>
      <c r="C1695" t="s">
        <v>9</v>
      </c>
      <c r="D1695" t="s">
        <v>451</v>
      </c>
      <c r="E1695" t="s">
        <v>15</v>
      </c>
      <c r="F1695">
        <v>50</v>
      </c>
      <c r="G1695">
        <v>1</v>
      </c>
    </row>
    <row r="1696" spans="1:7" x14ac:dyDescent="0.25">
      <c r="A1696" t="s">
        <v>419</v>
      </c>
      <c r="B1696" t="s">
        <v>8</v>
      </c>
      <c r="C1696" t="s">
        <v>9</v>
      </c>
      <c r="D1696" t="s">
        <v>165</v>
      </c>
      <c r="E1696" t="s">
        <v>15</v>
      </c>
      <c r="F1696">
        <v>14984</v>
      </c>
      <c r="G1696">
        <v>2</v>
      </c>
    </row>
    <row r="1697" spans="1:7" x14ac:dyDescent="0.25">
      <c r="A1697" t="s">
        <v>419</v>
      </c>
      <c r="B1697" t="s">
        <v>8</v>
      </c>
      <c r="C1697" t="s">
        <v>9</v>
      </c>
      <c r="D1697" t="s">
        <v>167</v>
      </c>
      <c r="E1697" t="s">
        <v>15</v>
      </c>
      <c r="F1697">
        <v>1</v>
      </c>
      <c r="G1697">
        <v>1</v>
      </c>
    </row>
    <row r="1698" spans="1:7" x14ac:dyDescent="0.25">
      <c r="A1698" t="s">
        <v>419</v>
      </c>
      <c r="B1698" t="s">
        <v>8</v>
      </c>
      <c r="C1698" t="s">
        <v>9</v>
      </c>
      <c r="D1698" t="s">
        <v>168</v>
      </c>
      <c r="E1698" t="s">
        <v>15</v>
      </c>
      <c r="F1698">
        <v>1</v>
      </c>
      <c r="G1698">
        <v>1</v>
      </c>
    </row>
    <row r="1699" spans="1:7" x14ac:dyDescent="0.25">
      <c r="A1699" t="s">
        <v>419</v>
      </c>
      <c r="B1699" t="s">
        <v>8</v>
      </c>
      <c r="C1699" t="s">
        <v>9</v>
      </c>
      <c r="D1699" t="s">
        <v>477</v>
      </c>
      <c r="E1699" t="s">
        <v>15</v>
      </c>
      <c r="F1699">
        <v>0</v>
      </c>
      <c r="G1699">
        <v>1</v>
      </c>
    </row>
    <row r="1700" spans="1:7" x14ac:dyDescent="0.25">
      <c r="A1700" t="s">
        <v>419</v>
      </c>
      <c r="B1700" t="s">
        <v>8</v>
      </c>
      <c r="C1700" t="s">
        <v>9</v>
      </c>
      <c r="D1700" t="s">
        <v>170</v>
      </c>
      <c r="E1700" t="s">
        <v>15</v>
      </c>
      <c r="F1700">
        <v>18</v>
      </c>
      <c r="G1700">
        <v>1</v>
      </c>
    </row>
    <row r="1701" spans="1:7" x14ac:dyDescent="0.25">
      <c r="A1701" t="s">
        <v>419</v>
      </c>
      <c r="B1701" t="s">
        <v>8</v>
      </c>
      <c r="C1701" t="s">
        <v>9</v>
      </c>
      <c r="D1701" t="s">
        <v>452</v>
      </c>
      <c r="E1701" t="s">
        <v>15</v>
      </c>
      <c r="F1701">
        <v>1</v>
      </c>
      <c r="G1701">
        <v>1</v>
      </c>
    </row>
    <row r="1702" spans="1:7" x14ac:dyDescent="0.25">
      <c r="A1702" t="s">
        <v>419</v>
      </c>
      <c r="B1702" t="s">
        <v>8</v>
      </c>
      <c r="C1702" t="s">
        <v>9</v>
      </c>
      <c r="D1702" t="s">
        <v>360</v>
      </c>
      <c r="E1702" t="s">
        <v>15</v>
      </c>
      <c r="F1702">
        <v>1</v>
      </c>
      <c r="G1702">
        <v>1</v>
      </c>
    </row>
    <row r="1703" spans="1:7" x14ac:dyDescent="0.25">
      <c r="A1703" t="s">
        <v>419</v>
      </c>
      <c r="B1703" t="s">
        <v>8</v>
      </c>
      <c r="C1703" t="s">
        <v>9</v>
      </c>
      <c r="D1703" t="s">
        <v>175</v>
      </c>
      <c r="E1703" t="s">
        <v>15</v>
      </c>
      <c r="F1703">
        <v>31</v>
      </c>
      <c r="G1703">
        <v>2</v>
      </c>
    </row>
    <row r="1704" spans="1:7" x14ac:dyDescent="0.25">
      <c r="A1704" t="s">
        <v>419</v>
      </c>
      <c r="B1704" t="s">
        <v>8</v>
      </c>
      <c r="C1704" t="s">
        <v>9</v>
      </c>
      <c r="D1704" t="s">
        <v>180</v>
      </c>
      <c r="E1704" t="s">
        <v>15</v>
      </c>
      <c r="F1704">
        <v>7</v>
      </c>
      <c r="G1704">
        <v>1</v>
      </c>
    </row>
    <row r="1705" spans="1:7" x14ac:dyDescent="0.25">
      <c r="A1705" t="s">
        <v>419</v>
      </c>
      <c r="B1705" t="s">
        <v>8</v>
      </c>
      <c r="C1705" t="s">
        <v>9</v>
      </c>
      <c r="D1705" t="s">
        <v>181</v>
      </c>
      <c r="E1705" t="s">
        <v>15</v>
      </c>
      <c r="F1705">
        <v>1</v>
      </c>
      <c r="G1705">
        <v>1</v>
      </c>
    </row>
    <row r="1706" spans="1:7" x14ac:dyDescent="0.25">
      <c r="A1706" t="s">
        <v>419</v>
      </c>
      <c r="B1706" t="s">
        <v>8</v>
      </c>
      <c r="C1706" t="s">
        <v>9</v>
      </c>
      <c r="D1706" t="s">
        <v>9</v>
      </c>
      <c r="E1706" t="s">
        <v>15</v>
      </c>
      <c r="F1706">
        <v>1507436</v>
      </c>
      <c r="G1706">
        <v>5</v>
      </c>
    </row>
    <row r="1707" spans="1:7" x14ac:dyDescent="0.25">
      <c r="A1707" t="s">
        <v>419</v>
      </c>
      <c r="B1707" t="s">
        <v>8</v>
      </c>
      <c r="C1707" t="s">
        <v>9</v>
      </c>
      <c r="D1707" t="s">
        <v>183</v>
      </c>
      <c r="E1707" t="s">
        <v>15</v>
      </c>
      <c r="F1707">
        <v>4856</v>
      </c>
      <c r="G1707">
        <v>3</v>
      </c>
    </row>
    <row r="1708" spans="1:7" x14ac:dyDescent="0.25">
      <c r="A1708" t="s">
        <v>419</v>
      </c>
      <c r="B1708" t="s">
        <v>8</v>
      </c>
      <c r="C1708" t="s">
        <v>9</v>
      </c>
      <c r="D1708" t="s">
        <v>184</v>
      </c>
      <c r="E1708" t="s">
        <v>15</v>
      </c>
      <c r="F1708">
        <v>10</v>
      </c>
      <c r="G1708">
        <v>1</v>
      </c>
    </row>
    <row r="1709" spans="1:7" x14ac:dyDescent="0.25">
      <c r="A1709" t="s">
        <v>419</v>
      </c>
      <c r="B1709" t="s">
        <v>8</v>
      </c>
      <c r="C1709" t="s">
        <v>9</v>
      </c>
      <c r="D1709" t="s">
        <v>186</v>
      </c>
      <c r="E1709" t="s">
        <v>15</v>
      </c>
      <c r="F1709">
        <v>54</v>
      </c>
      <c r="G1709">
        <v>2</v>
      </c>
    </row>
    <row r="1710" spans="1:7" x14ac:dyDescent="0.25">
      <c r="A1710" t="s">
        <v>419</v>
      </c>
      <c r="B1710" t="s">
        <v>8</v>
      </c>
      <c r="C1710" t="s">
        <v>9</v>
      </c>
      <c r="D1710" t="s">
        <v>191</v>
      </c>
      <c r="E1710" t="s">
        <v>15</v>
      </c>
      <c r="F1710">
        <v>3</v>
      </c>
      <c r="G1710">
        <v>1</v>
      </c>
    </row>
    <row r="1711" spans="1:7" x14ac:dyDescent="0.25">
      <c r="A1711" t="s">
        <v>419</v>
      </c>
      <c r="B1711" t="s">
        <v>8</v>
      </c>
      <c r="C1711" t="s">
        <v>9</v>
      </c>
      <c r="D1711" t="s">
        <v>192</v>
      </c>
      <c r="E1711" t="s">
        <v>15</v>
      </c>
      <c r="F1711">
        <v>4</v>
      </c>
      <c r="G1711">
        <v>1</v>
      </c>
    </row>
    <row r="1712" spans="1:7" x14ac:dyDescent="0.25">
      <c r="A1712" t="s">
        <v>419</v>
      </c>
      <c r="B1712" t="s">
        <v>8</v>
      </c>
      <c r="C1712" t="s">
        <v>9</v>
      </c>
      <c r="D1712" t="s">
        <v>193</v>
      </c>
      <c r="E1712" t="s">
        <v>15</v>
      </c>
      <c r="F1712">
        <v>29</v>
      </c>
      <c r="G1712">
        <v>1</v>
      </c>
    </row>
    <row r="1713" spans="1:7" x14ac:dyDescent="0.25">
      <c r="A1713" t="s">
        <v>419</v>
      </c>
      <c r="B1713" t="s">
        <v>8</v>
      </c>
      <c r="C1713" t="s">
        <v>9</v>
      </c>
      <c r="D1713" t="s">
        <v>194</v>
      </c>
      <c r="E1713" t="s">
        <v>15</v>
      </c>
      <c r="F1713">
        <v>2</v>
      </c>
      <c r="G1713">
        <v>1</v>
      </c>
    </row>
    <row r="1714" spans="1:7" x14ac:dyDescent="0.25">
      <c r="A1714" t="s">
        <v>419</v>
      </c>
      <c r="B1714" t="s">
        <v>8</v>
      </c>
      <c r="C1714" t="s">
        <v>9</v>
      </c>
      <c r="D1714" t="s">
        <v>364</v>
      </c>
      <c r="E1714" t="s">
        <v>15</v>
      </c>
      <c r="F1714">
        <v>1</v>
      </c>
      <c r="G1714">
        <v>1</v>
      </c>
    </row>
    <row r="1715" spans="1:7" x14ac:dyDescent="0.25">
      <c r="A1715" t="s">
        <v>419</v>
      </c>
      <c r="B1715" t="s">
        <v>8</v>
      </c>
      <c r="C1715" t="s">
        <v>9</v>
      </c>
      <c r="D1715" t="s">
        <v>365</v>
      </c>
      <c r="E1715" t="s">
        <v>15</v>
      </c>
      <c r="F1715">
        <v>26</v>
      </c>
      <c r="G1715">
        <v>1</v>
      </c>
    </row>
    <row r="1716" spans="1:7" x14ac:dyDescent="0.25">
      <c r="A1716" t="s">
        <v>419</v>
      </c>
      <c r="B1716" t="s">
        <v>8</v>
      </c>
      <c r="C1716" t="s">
        <v>9</v>
      </c>
      <c r="D1716" t="s">
        <v>461</v>
      </c>
      <c r="E1716" t="s">
        <v>15</v>
      </c>
      <c r="F1716">
        <v>1</v>
      </c>
      <c r="G1716">
        <v>1</v>
      </c>
    </row>
    <row r="1717" spans="1:7" x14ac:dyDescent="0.25">
      <c r="A1717" t="s">
        <v>419</v>
      </c>
      <c r="B1717" t="s">
        <v>8</v>
      </c>
      <c r="C1717" t="s">
        <v>9</v>
      </c>
      <c r="D1717" t="s">
        <v>462</v>
      </c>
      <c r="E1717" t="s">
        <v>15</v>
      </c>
      <c r="F1717">
        <v>1</v>
      </c>
      <c r="G1717">
        <v>1</v>
      </c>
    </row>
    <row r="1718" spans="1:7" x14ac:dyDescent="0.25">
      <c r="A1718" t="s">
        <v>419</v>
      </c>
      <c r="B1718" t="s">
        <v>8</v>
      </c>
      <c r="C1718" t="s">
        <v>9</v>
      </c>
      <c r="D1718" t="s">
        <v>197</v>
      </c>
      <c r="E1718" t="s">
        <v>15</v>
      </c>
      <c r="F1718">
        <v>2</v>
      </c>
      <c r="G1718">
        <v>1</v>
      </c>
    </row>
    <row r="1719" spans="1:7" x14ac:dyDescent="0.25">
      <c r="A1719" t="s">
        <v>419</v>
      </c>
      <c r="B1719" t="s">
        <v>8</v>
      </c>
      <c r="C1719" t="s">
        <v>9</v>
      </c>
      <c r="D1719" t="s">
        <v>198</v>
      </c>
      <c r="E1719" t="s">
        <v>15</v>
      </c>
      <c r="F1719">
        <v>73</v>
      </c>
      <c r="G1719">
        <v>1</v>
      </c>
    </row>
    <row r="1720" spans="1:7" x14ac:dyDescent="0.25">
      <c r="A1720" t="s">
        <v>419</v>
      </c>
      <c r="B1720" t="s">
        <v>8</v>
      </c>
      <c r="C1720" t="s">
        <v>9</v>
      </c>
      <c r="D1720" t="s">
        <v>200</v>
      </c>
      <c r="E1720" t="s">
        <v>15</v>
      </c>
      <c r="F1720">
        <v>75</v>
      </c>
      <c r="G1720">
        <v>1</v>
      </c>
    </row>
    <row r="1721" spans="1:7" x14ac:dyDescent="0.25">
      <c r="A1721" t="s">
        <v>419</v>
      </c>
      <c r="B1721" t="s">
        <v>8</v>
      </c>
      <c r="C1721" t="s">
        <v>9</v>
      </c>
      <c r="D1721" t="s">
        <v>203</v>
      </c>
      <c r="E1721" t="s">
        <v>15</v>
      </c>
      <c r="F1721">
        <v>1</v>
      </c>
      <c r="G1721">
        <v>1</v>
      </c>
    </row>
    <row r="1722" spans="1:7" x14ac:dyDescent="0.25">
      <c r="A1722" t="s">
        <v>419</v>
      </c>
      <c r="B1722" t="s">
        <v>8</v>
      </c>
      <c r="C1722" t="s">
        <v>9</v>
      </c>
      <c r="D1722" t="s">
        <v>204</v>
      </c>
      <c r="E1722" t="s">
        <v>15</v>
      </c>
      <c r="F1722">
        <v>3168</v>
      </c>
      <c r="G1722">
        <v>5</v>
      </c>
    </row>
    <row r="1723" spans="1:7" x14ac:dyDescent="0.25">
      <c r="A1723" t="s">
        <v>419</v>
      </c>
      <c r="B1723" t="s">
        <v>8</v>
      </c>
      <c r="C1723" t="s">
        <v>9</v>
      </c>
      <c r="D1723" t="s">
        <v>207</v>
      </c>
      <c r="E1723" t="s">
        <v>15</v>
      </c>
      <c r="F1723">
        <v>1174</v>
      </c>
      <c r="G1723">
        <v>1</v>
      </c>
    </row>
    <row r="1724" spans="1:7" x14ac:dyDescent="0.25">
      <c r="A1724" t="s">
        <v>419</v>
      </c>
      <c r="B1724" t="s">
        <v>8</v>
      </c>
      <c r="C1724" t="s">
        <v>9</v>
      </c>
      <c r="D1724" t="s">
        <v>209</v>
      </c>
      <c r="E1724" t="s">
        <v>15</v>
      </c>
      <c r="F1724">
        <v>3516</v>
      </c>
      <c r="G1724">
        <v>4</v>
      </c>
    </row>
    <row r="1725" spans="1:7" x14ac:dyDescent="0.25">
      <c r="A1725" t="s">
        <v>419</v>
      </c>
      <c r="B1725" t="s">
        <v>8</v>
      </c>
      <c r="C1725" t="s">
        <v>9</v>
      </c>
      <c r="D1725" t="s">
        <v>210</v>
      </c>
      <c r="E1725" t="s">
        <v>15</v>
      </c>
      <c r="F1725">
        <v>2582</v>
      </c>
      <c r="G1725">
        <v>3</v>
      </c>
    </row>
    <row r="1726" spans="1:7" x14ac:dyDescent="0.25">
      <c r="A1726" t="s">
        <v>419</v>
      </c>
      <c r="B1726" t="s">
        <v>8</v>
      </c>
      <c r="C1726" t="s">
        <v>9</v>
      </c>
      <c r="D1726" t="s">
        <v>465</v>
      </c>
      <c r="E1726" t="s">
        <v>15</v>
      </c>
      <c r="F1726">
        <v>2</v>
      </c>
      <c r="G1726">
        <v>1</v>
      </c>
    </row>
    <row r="1727" spans="1:7" x14ac:dyDescent="0.25">
      <c r="A1727" t="s">
        <v>419</v>
      </c>
      <c r="B1727" t="s">
        <v>8</v>
      </c>
      <c r="C1727" t="s">
        <v>9</v>
      </c>
      <c r="D1727" t="s">
        <v>321</v>
      </c>
      <c r="E1727" t="s">
        <v>15</v>
      </c>
      <c r="F1727">
        <v>100</v>
      </c>
      <c r="G1727">
        <v>1</v>
      </c>
    </row>
    <row r="1728" spans="1:7" x14ac:dyDescent="0.25">
      <c r="A1728" t="s">
        <v>419</v>
      </c>
      <c r="B1728" t="s">
        <v>8</v>
      </c>
      <c r="C1728" t="s">
        <v>9</v>
      </c>
      <c r="D1728" t="s">
        <v>211</v>
      </c>
      <c r="E1728" t="s">
        <v>15</v>
      </c>
      <c r="F1728">
        <v>36</v>
      </c>
      <c r="G1728">
        <v>2</v>
      </c>
    </row>
    <row r="1729" spans="1:7" x14ac:dyDescent="0.25">
      <c r="A1729" t="s">
        <v>419</v>
      </c>
      <c r="B1729" t="s">
        <v>8</v>
      </c>
      <c r="C1729" t="s">
        <v>9</v>
      </c>
      <c r="D1729" t="s">
        <v>212</v>
      </c>
      <c r="E1729" t="s">
        <v>15</v>
      </c>
      <c r="F1729">
        <v>1</v>
      </c>
      <c r="G1729">
        <v>1</v>
      </c>
    </row>
    <row r="1730" spans="1:7" x14ac:dyDescent="0.25">
      <c r="A1730" t="s">
        <v>419</v>
      </c>
      <c r="B1730" t="s">
        <v>8</v>
      </c>
      <c r="C1730" t="s">
        <v>9</v>
      </c>
      <c r="D1730" t="s">
        <v>213</v>
      </c>
      <c r="E1730" t="s">
        <v>15</v>
      </c>
      <c r="F1730">
        <v>1</v>
      </c>
      <c r="G1730">
        <v>1</v>
      </c>
    </row>
    <row r="1731" spans="1:7" x14ac:dyDescent="0.25">
      <c r="A1731" t="s">
        <v>419</v>
      </c>
      <c r="B1731" t="s">
        <v>8</v>
      </c>
      <c r="C1731" t="s">
        <v>9</v>
      </c>
      <c r="D1731" t="s">
        <v>214</v>
      </c>
      <c r="E1731" t="s">
        <v>15</v>
      </c>
      <c r="F1731">
        <v>3</v>
      </c>
      <c r="G1731">
        <v>1</v>
      </c>
    </row>
    <row r="1732" spans="1:7" x14ac:dyDescent="0.25">
      <c r="A1732" t="s">
        <v>419</v>
      </c>
      <c r="B1732" t="s">
        <v>8</v>
      </c>
      <c r="C1732" t="s">
        <v>9</v>
      </c>
      <c r="D1732" t="s">
        <v>325</v>
      </c>
      <c r="E1732" t="s">
        <v>15</v>
      </c>
      <c r="F1732">
        <v>2</v>
      </c>
      <c r="G1732">
        <v>1</v>
      </c>
    </row>
    <row r="1733" spans="1:7" x14ac:dyDescent="0.25">
      <c r="A1733" t="s">
        <v>419</v>
      </c>
      <c r="B1733" t="s">
        <v>8</v>
      </c>
      <c r="C1733" t="s">
        <v>9</v>
      </c>
      <c r="D1733" t="s">
        <v>466</v>
      </c>
      <c r="E1733" t="s">
        <v>15</v>
      </c>
      <c r="F1733">
        <v>1</v>
      </c>
      <c r="G1733">
        <v>1</v>
      </c>
    </row>
    <row r="1734" spans="1:7" x14ac:dyDescent="0.25">
      <c r="A1734" t="s">
        <v>419</v>
      </c>
      <c r="B1734" t="s">
        <v>8</v>
      </c>
      <c r="C1734" t="s">
        <v>9</v>
      </c>
      <c r="D1734" t="s">
        <v>467</v>
      </c>
      <c r="E1734" t="s">
        <v>15</v>
      </c>
      <c r="F1734">
        <v>41</v>
      </c>
      <c r="G1734">
        <v>1</v>
      </c>
    </row>
    <row r="1735" spans="1:7" x14ac:dyDescent="0.25">
      <c r="A1735" t="s">
        <v>419</v>
      </c>
      <c r="B1735" t="s">
        <v>8</v>
      </c>
      <c r="C1735" t="s">
        <v>9</v>
      </c>
      <c r="D1735" t="s">
        <v>218</v>
      </c>
      <c r="E1735" t="s">
        <v>15</v>
      </c>
      <c r="F1735">
        <v>1</v>
      </c>
      <c r="G1735">
        <v>1</v>
      </c>
    </row>
    <row r="1736" spans="1:7" x14ac:dyDescent="0.25">
      <c r="A1736" t="s">
        <v>419</v>
      </c>
      <c r="B1736" t="s">
        <v>8</v>
      </c>
      <c r="C1736" t="s">
        <v>9</v>
      </c>
      <c r="D1736" t="s">
        <v>219</v>
      </c>
      <c r="E1736" t="s">
        <v>15</v>
      </c>
      <c r="F1736">
        <v>9</v>
      </c>
      <c r="G1736">
        <v>1</v>
      </c>
    </row>
    <row r="1737" spans="1:7" x14ac:dyDescent="0.25">
      <c r="A1737" t="s">
        <v>419</v>
      </c>
      <c r="B1737" t="s">
        <v>8</v>
      </c>
      <c r="C1737" t="s">
        <v>9</v>
      </c>
      <c r="D1737" t="s">
        <v>220</v>
      </c>
      <c r="E1737" t="s">
        <v>15</v>
      </c>
      <c r="F1737">
        <v>2</v>
      </c>
      <c r="G1737">
        <v>1</v>
      </c>
    </row>
    <row r="1738" spans="1:7" x14ac:dyDescent="0.25">
      <c r="A1738" t="s">
        <v>419</v>
      </c>
      <c r="B1738" t="s">
        <v>8</v>
      </c>
      <c r="C1738" t="s">
        <v>9</v>
      </c>
      <c r="D1738" t="s">
        <v>222</v>
      </c>
      <c r="E1738" t="s">
        <v>15</v>
      </c>
      <c r="F1738">
        <v>2</v>
      </c>
      <c r="G1738">
        <v>1</v>
      </c>
    </row>
    <row r="1739" spans="1:7" x14ac:dyDescent="0.25">
      <c r="A1739" t="s">
        <v>419</v>
      </c>
      <c r="B1739" t="s">
        <v>8</v>
      </c>
      <c r="C1739" t="s">
        <v>9</v>
      </c>
      <c r="D1739" t="s">
        <v>224</v>
      </c>
      <c r="E1739" t="s">
        <v>15</v>
      </c>
      <c r="F1739">
        <v>10172</v>
      </c>
      <c r="G1739">
        <v>4</v>
      </c>
    </row>
    <row r="1740" spans="1:7" x14ac:dyDescent="0.25">
      <c r="A1740" t="s">
        <v>419</v>
      </c>
      <c r="B1740" t="s">
        <v>8</v>
      </c>
      <c r="C1740" t="s">
        <v>9</v>
      </c>
      <c r="D1740" t="s">
        <v>226</v>
      </c>
      <c r="E1740" t="s">
        <v>15</v>
      </c>
      <c r="F1740">
        <v>33</v>
      </c>
      <c r="G1740">
        <v>1</v>
      </c>
    </row>
    <row r="1741" spans="1:7" x14ac:dyDescent="0.25">
      <c r="A1741" t="s">
        <v>419</v>
      </c>
      <c r="B1741" t="s">
        <v>8</v>
      </c>
      <c r="C1741" t="s">
        <v>9</v>
      </c>
      <c r="D1741" t="s">
        <v>227</v>
      </c>
      <c r="E1741" t="s">
        <v>15</v>
      </c>
      <c r="F1741">
        <v>6404</v>
      </c>
      <c r="G1741">
        <v>5</v>
      </c>
    </row>
    <row r="1742" spans="1:7" x14ac:dyDescent="0.25">
      <c r="A1742" t="s">
        <v>419</v>
      </c>
      <c r="B1742" t="s">
        <v>8</v>
      </c>
      <c r="C1742" t="s">
        <v>9</v>
      </c>
      <c r="D1742" t="s">
        <v>228</v>
      </c>
      <c r="E1742" t="s">
        <v>15</v>
      </c>
      <c r="F1742">
        <v>2522</v>
      </c>
      <c r="G1742">
        <v>5</v>
      </c>
    </row>
    <row r="1743" spans="1:7" x14ac:dyDescent="0.25">
      <c r="A1743" t="s">
        <v>419</v>
      </c>
      <c r="B1743" t="s">
        <v>8</v>
      </c>
      <c r="C1743" t="s">
        <v>9</v>
      </c>
      <c r="D1743" t="s">
        <v>229</v>
      </c>
      <c r="E1743" t="s">
        <v>15</v>
      </c>
      <c r="F1743">
        <v>1</v>
      </c>
      <c r="G1743">
        <v>1</v>
      </c>
    </row>
    <row r="1744" spans="1:7" x14ac:dyDescent="0.25">
      <c r="A1744" t="s">
        <v>419</v>
      </c>
      <c r="B1744" t="s">
        <v>8</v>
      </c>
      <c r="C1744" t="s">
        <v>9</v>
      </c>
      <c r="D1744" t="s">
        <v>230</v>
      </c>
      <c r="E1744" t="s">
        <v>15</v>
      </c>
      <c r="F1744">
        <v>20</v>
      </c>
      <c r="G1744">
        <v>1</v>
      </c>
    </row>
    <row r="1745" spans="1:7" x14ac:dyDescent="0.25">
      <c r="A1745" t="s">
        <v>419</v>
      </c>
      <c r="B1745" t="s">
        <v>8</v>
      </c>
      <c r="C1745" t="s">
        <v>9</v>
      </c>
      <c r="D1745" t="s">
        <v>231</v>
      </c>
      <c r="E1745" t="s">
        <v>15</v>
      </c>
      <c r="F1745">
        <v>34</v>
      </c>
      <c r="G1745">
        <v>3</v>
      </c>
    </row>
    <row r="1746" spans="1:7" x14ac:dyDescent="0.25">
      <c r="A1746" t="s">
        <v>419</v>
      </c>
      <c r="B1746" t="s">
        <v>8</v>
      </c>
      <c r="C1746" t="s">
        <v>9</v>
      </c>
      <c r="D1746" t="s">
        <v>233</v>
      </c>
      <c r="E1746" t="s">
        <v>15</v>
      </c>
      <c r="F1746">
        <v>1</v>
      </c>
      <c r="G1746">
        <v>1</v>
      </c>
    </row>
    <row r="1747" spans="1:7" x14ac:dyDescent="0.25">
      <c r="A1747" t="s">
        <v>419</v>
      </c>
      <c r="B1747" t="s">
        <v>8</v>
      </c>
      <c r="C1747" t="s">
        <v>9</v>
      </c>
      <c r="D1747" t="s">
        <v>236</v>
      </c>
      <c r="E1747" t="s">
        <v>15</v>
      </c>
      <c r="F1747">
        <v>381</v>
      </c>
      <c r="G1747">
        <v>4</v>
      </c>
    </row>
    <row r="1748" spans="1:7" x14ac:dyDescent="0.25">
      <c r="A1748" t="s">
        <v>419</v>
      </c>
      <c r="B1748" t="s">
        <v>8</v>
      </c>
      <c r="C1748" t="s">
        <v>9</v>
      </c>
      <c r="D1748" t="s">
        <v>237</v>
      </c>
      <c r="E1748" t="s">
        <v>15</v>
      </c>
      <c r="F1748">
        <v>13741</v>
      </c>
      <c r="G1748">
        <v>1</v>
      </c>
    </row>
    <row r="1749" spans="1:7" x14ac:dyDescent="0.25">
      <c r="A1749" t="s">
        <v>419</v>
      </c>
      <c r="B1749" t="s">
        <v>8</v>
      </c>
      <c r="C1749" t="s">
        <v>9</v>
      </c>
      <c r="D1749" t="s">
        <v>238</v>
      </c>
      <c r="E1749" t="s">
        <v>15</v>
      </c>
      <c r="F1749">
        <v>41626</v>
      </c>
      <c r="G1749">
        <v>4</v>
      </c>
    </row>
    <row r="1750" spans="1:7" x14ac:dyDescent="0.25">
      <c r="A1750" t="s">
        <v>419</v>
      </c>
      <c r="B1750" t="s">
        <v>8</v>
      </c>
      <c r="C1750" t="s">
        <v>9</v>
      </c>
      <c r="D1750" t="s">
        <v>240</v>
      </c>
      <c r="E1750" t="s">
        <v>15</v>
      </c>
      <c r="F1750">
        <v>10</v>
      </c>
      <c r="G1750">
        <v>1</v>
      </c>
    </row>
    <row r="1751" spans="1:7" x14ac:dyDescent="0.25">
      <c r="A1751" t="s">
        <v>419</v>
      </c>
      <c r="B1751" t="s">
        <v>8</v>
      </c>
      <c r="C1751" t="s">
        <v>9</v>
      </c>
      <c r="D1751" t="s">
        <v>241</v>
      </c>
      <c r="E1751" t="s">
        <v>15</v>
      </c>
      <c r="F1751">
        <v>1</v>
      </c>
      <c r="G1751">
        <v>1</v>
      </c>
    </row>
    <row r="1752" spans="1:7" x14ac:dyDescent="0.25">
      <c r="A1752" t="s">
        <v>419</v>
      </c>
      <c r="B1752" t="s">
        <v>8</v>
      </c>
      <c r="C1752" t="s">
        <v>9</v>
      </c>
      <c r="D1752" t="s">
        <v>244</v>
      </c>
      <c r="E1752" t="s">
        <v>15</v>
      </c>
      <c r="F1752">
        <v>1</v>
      </c>
      <c r="G1752">
        <v>1</v>
      </c>
    </row>
    <row r="1753" spans="1:7" x14ac:dyDescent="0.25">
      <c r="A1753" t="s">
        <v>419</v>
      </c>
      <c r="B1753" t="s">
        <v>8</v>
      </c>
      <c r="C1753" t="s">
        <v>9</v>
      </c>
      <c r="D1753" t="s">
        <v>246</v>
      </c>
      <c r="E1753" t="s">
        <v>15</v>
      </c>
      <c r="F1753">
        <v>1</v>
      </c>
      <c r="G1753">
        <v>1</v>
      </c>
    </row>
    <row r="1754" spans="1:7" x14ac:dyDescent="0.25">
      <c r="A1754" t="s">
        <v>419</v>
      </c>
      <c r="B1754" t="s">
        <v>8</v>
      </c>
      <c r="C1754" t="s">
        <v>9</v>
      </c>
      <c r="D1754" t="s">
        <v>468</v>
      </c>
      <c r="E1754" t="s">
        <v>15</v>
      </c>
      <c r="F1754">
        <v>0</v>
      </c>
      <c r="G1754">
        <v>1</v>
      </c>
    </row>
    <row r="1755" spans="1:7" x14ac:dyDescent="0.25">
      <c r="A1755" t="s">
        <v>419</v>
      </c>
      <c r="B1755" t="s">
        <v>8</v>
      </c>
      <c r="C1755" t="s">
        <v>9</v>
      </c>
      <c r="D1755" t="s">
        <v>248</v>
      </c>
      <c r="E1755" t="s">
        <v>15</v>
      </c>
      <c r="F1755">
        <v>8</v>
      </c>
      <c r="G1755">
        <v>1</v>
      </c>
    </row>
    <row r="1756" spans="1:7" x14ac:dyDescent="0.25">
      <c r="A1756" t="s">
        <v>419</v>
      </c>
      <c r="B1756" t="s">
        <v>8</v>
      </c>
      <c r="C1756" t="s">
        <v>9</v>
      </c>
      <c r="D1756" t="s">
        <v>250</v>
      </c>
      <c r="E1756" t="s">
        <v>15</v>
      </c>
      <c r="F1756">
        <v>8</v>
      </c>
      <c r="G1756">
        <v>1</v>
      </c>
    </row>
    <row r="1757" spans="1:7" x14ac:dyDescent="0.25">
      <c r="A1757" t="s">
        <v>419</v>
      </c>
      <c r="B1757" t="s">
        <v>8</v>
      </c>
      <c r="C1757" t="s">
        <v>9</v>
      </c>
      <c r="D1757" t="s">
        <v>376</v>
      </c>
      <c r="E1757" t="s">
        <v>15</v>
      </c>
      <c r="F1757">
        <v>1</v>
      </c>
      <c r="G1757">
        <v>1</v>
      </c>
    </row>
    <row r="1758" spans="1:7" x14ac:dyDescent="0.25">
      <c r="A1758" t="s">
        <v>419</v>
      </c>
      <c r="B1758" t="s">
        <v>8</v>
      </c>
      <c r="C1758" t="s">
        <v>9</v>
      </c>
      <c r="D1758" t="s">
        <v>251</v>
      </c>
      <c r="E1758" t="s">
        <v>15</v>
      </c>
      <c r="F1758">
        <v>56</v>
      </c>
      <c r="G1758">
        <v>1</v>
      </c>
    </row>
    <row r="1759" spans="1:7" x14ac:dyDescent="0.25">
      <c r="A1759" t="s">
        <v>419</v>
      </c>
      <c r="B1759" t="s">
        <v>8</v>
      </c>
      <c r="C1759" t="s">
        <v>9</v>
      </c>
      <c r="D1759" t="s">
        <v>252</v>
      </c>
      <c r="E1759" t="s">
        <v>15</v>
      </c>
      <c r="F1759">
        <v>1</v>
      </c>
      <c r="G1759">
        <v>1</v>
      </c>
    </row>
    <row r="1760" spans="1:7" x14ac:dyDescent="0.25">
      <c r="A1760" t="s">
        <v>419</v>
      </c>
      <c r="B1760" t="s">
        <v>8</v>
      </c>
      <c r="C1760" t="s">
        <v>9</v>
      </c>
      <c r="D1760" t="s">
        <v>471</v>
      </c>
      <c r="E1760" t="s">
        <v>15</v>
      </c>
      <c r="F1760">
        <v>2</v>
      </c>
      <c r="G1760">
        <v>1</v>
      </c>
    </row>
    <row r="1761" spans="1:7" x14ac:dyDescent="0.25">
      <c r="A1761" t="s">
        <v>419</v>
      </c>
      <c r="B1761" t="s">
        <v>8</v>
      </c>
      <c r="C1761" t="s">
        <v>9</v>
      </c>
      <c r="D1761" t="s">
        <v>253</v>
      </c>
      <c r="E1761" t="s">
        <v>15</v>
      </c>
      <c r="F1761">
        <v>2</v>
      </c>
      <c r="G1761">
        <v>1</v>
      </c>
    </row>
    <row r="1762" spans="1:7" x14ac:dyDescent="0.25">
      <c r="A1762" t="s">
        <v>419</v>
      </c>
      <c r="B1762" t="s">
        <v>8</v>
      </c>
      <c r="C1762" t="s">
        <v>9</v>
      </c>
      <c r="D1762" t="s">
        <v>332</v>
      </c>
      <c r="E1762" t="s">
        <v>15</v>
      </c>
      <c r="F1762">
        <v>3</v>
      </c>
      <c r="G1762">
        <v>1</v>
      </c>
    </row>
    <row r="1763" spans="1:7" x14ac:dyDescent="0.25">
      <c r="A1763" t="s">
        <v>419</v>
      </c>
      <c r="B1763" t="s">
        <v>8</v>
      </c>
      <c r="C1763" t="s">
        <v>9</v>
      </c>
      <c r="D1763" t="s">
        <v>255</v>
      </c>
      <c r="E1763" t="s">
        <v>15</v>
      </c>
      <c r="F1763">
        <v>30</v>
      </c>
      <c r="G1763">
        <v>1</v>
      </c>
    </row>
    <row r="1764" spans="1:7" x14ac:dyDescent="0.25">
      <c r="A1764" t="s">
        <v>419</v>
      </c>
      <c r="B1764" t="s">
        <v>8</v>
      </c>
      <c r="C1764" t="s">
        <v>9</v>
      </c>
      <c r="D1764" t="s">
        <v>257</v>
      </c>
      <c r="E1764" t="s">
        <v>15</v>
      </c>
      <c r="F1764">
        <v>6</v>
      </c>
      <c r="G1764">
        <v>1</v>
      </c>
    </row>
    <row r="1765" spans="1:7" x14ac:dyDescent="0.25">
      <c r="A1765" t="s">
        <v>419</v>
      </c>
      <c r="B1765" t="s">
        <v>8</v>
      </c>
      <c r="C1765" t="s">
        <v>9</v>
      </c>
      <c r="D1765" t="s">
        <v>258</v>
      </c>
      <c r="E1765" t="s">
        <v>15</v>
      </c>
      <c r="F1765">
        <v>170</v>
      </c>
      <c r="G1765">
        <v>1</v>
      </c>
    </row>
    <row r="1766" spans="1:7" x14ac:dyDescent="0.25">
      <c r="A1766" t="s">
        <v>419</v>
      </c>
      <c r="B1766" t="s">
        <v>8</v>
      </c>
      <c r="C1766" t="s">
        <v>9</v>
      </c>
      <c r="D1766" t="s">
        <v>259</v>
      </c>
      <c r="E1766" t="s">
        <v>15</v>
      </c>
      <c r="F1766">
        <v>10</v>
      </c>
      <c r="G1766">
        <v>2</v>
      </c>
    </row>
    <row r="1767" spans="1:7" x14ac:dyDescent="0.25">
      <c r="A1767" t="s">
        <v>419</v>
      </c>
      <c r="B1767" t="s">
        <v>8</v>
      </c>
      <c r="C1767" t="s">
        <v>9</v>
      </c>
      <c r="D1767" t="s">
        <v>260</v>
      </c>
      <c r="E1767" t="s">
        <v>15</v>
      </c>
      <c r="F1767">
        <v>109</v>
      </c>
      <c r="G1767">
        <v>2</v>
      </c>
    </row>
    <row r="1768" spans="1:7" x14ac:dyDescent="0.25">
      <c r="A1768" t="s">
        <v>419</v>
      </c>
      <c r="B1768" t="s">
        <v>8</v>
      </c>
      <c r="C1768" t="s">
        <v>9</v>
      </c>
      <c r="D1768" t="s">
        <v>261</v>
      </c>
      <c r="E1768" t="s">
        <v>15</v>
      </c>
      <c r="F1768">
        <v>765</v>
      </c>
      <c r="G1768">
        <v>3</v>
      </c>
    </row>
    <row r="1769" spans="1:7" x14ac:dyDescent="0.25">
      <c r="A1769" t="s">
        <v>419</v>
      </c>
      <c r="B1769" t="s">
        <v>8</v>
      </c>
      <c r="C1769" t="s">
        <v>9</v>
      </c>
      <c r="D1769" t="s">
        <v>262</v>
      </c>
      <c r="E1769" t="s">
        <v>15</v>
      </c>
      <c r="F1769">
        <v>27149</v>
      </c>
      <c r="G1769">
        <v>5</v>
      </c>
    </row>
    <row r="1770" spans="1:7" x14ac:dyDescent="0.25">
      <c r="A1770" t="s">
        <v>419</v>
      </c>
      <c r="B1770" t="s">
        <v>8</v>
      </c>
      <c r="C1770" t="s">
        <v>9</v>
      </c>
      <c r="D1770" t="s">
        <v>263</v>
      </c>
      <c r="E1770" t="s">
        <v>15</v>
      </c>
      <c r="F1770">
        <v>515</v>
      </c>
      <c r="G1770">
        <v>1</v>
      </c>
    </row>
    <row r="1771" spans="1:7" x14ac:dyDescent="0.25">
      <c r="A1771" t="s">
        <v>419</v>
      </c>
      <c r="B1771" t="s">
        <v>8</v>
      </c>
      <c r="C1771" t="s">
        <v>9</v>
      </c>
      <c r="D1771" t="s">
        <v>264</v>
      </c>
      <c r="E1771" t="s">
        <v>15</v>
      </c>
      <c r="F1771">
        <v>2</v>
      </c>
      <c r="G1771">
        <v>1</v>
      </c>
    </row>
    <row r="1772" spans="1:7" x14ac:dyDescent="0.25">
      <c r="A1772" t="s">
        <v>419</v>
      </c>
      <c r="B1772" t="s">
        <v>8</v>
      </c>
      <c r="C1772" t="s">
        <v>9</v>
      </c>
      <c r="D1772" t="s">
        <v>268</v>
      </c>
      <c r="E1772" t="s">
        <v>15</v>
      </c>
      <c r="F1772">
        <v>2004</v>
      </c>
      <c r="G1772">
        <v>1</v>
      </c>
    </row>
    <row r="1774" spans="1:7" x14ac:dyDescent="0.25">
      <c r="A1774" t="s">
        <v>7</v>
      </c>
      <c r="B1774" t="s">
        <v>8</v>
      </c>
      <c r="C1774" t="s">
        <v>9</v>
      </c>
      <c r="D1774" t="s">
        <v>10</v>
      </c>
      <c r="E1774" t="s">
        <v>11</v>
      </c>
      <c r="F1774">
        <v>2</v>
      </c>
      <c r="G1774">
        <v>1</v>
      </c>
    </row>
    <row r="1775" spans="1:7" x14ac:dyDescent="0.25">
      <c r="A1775" t="s">
        <v>7</v>
      </c>
      <c r="B1775" t="s">
        <v>8</v>
      </c>
      <c r="C1775" t="s">
        <v>9</v>
      </c>
      <c r="D1775" t="s">
        <v>14</v>
      </c>
      <c r="E1775" t="s">
        <v>11</v>
      </c>
      <c r="F1775">
        <v>4.5</v>
      </c>
      <c r="G1775">
        <v>3</v>
      </c>
    </row>
    <row r="1776" spans="1:7" x14ac:dyDescent="0.25">
      <c r="A1776" t="s">
        <v>7</v>
      </c>
      <c r="B1776" t="s">
        <v>8</v>
      </c>
      <c r="C1776" t="s">
        <v>9</v>
      </c>
      <c r="D1776" t="s">
        <v>19</v>
      </c>
      <c r="E1776" t="s">
        <v>11</v>
      </c>
      <c r="F1776">
        <v>1</v>
      </c>
      <c r="G1776">
        <v>1</v>
      </c>
    </row>
    <row r="1777" spans="1:7" x14ac:dyDescent="0.25">
      <c r="A1777" t="s">
        <v>7</v>
      </c>
      <c r="B1777" t="s">
        <v>8</v>
      </c>
      <c r="C1777" t="s">
        <v>9</v>
      </c>
      <c r="D1777" t="s">
        <v>20</v>
      </c>
      <c r="E1777" t="s">
        <v>11</v>
      </c>
      <c r="F1777">
        <v>2</v>
      </c>
      <c r="G1777">
        <v>2</v>
      </c>
    </row>
    <row r="1778" spans="1:7" x14ac:dyDescent="0.25">
      <c r="A1778" t="s">
        <v>7</v>
      </c>
      <c r="B1778" t="s">
        <v>8</v>
      </c>
      <c r="C1778" t="s">
        <v>9</v>
      </c>
      <c r="D1778" t="s">
        <v>22</v>
      </c>
      <c r="E1778" t="s">
        <v>11</v>
      </c>
      <c r="F1778">
        <v>0.1</v>
      </c>
      <c r="G1778">
        <v>1</v>
      </c>
    </row>
    <row r="1779" spans="1:7" x14ac:dyDescent="0.25">
      <c r="A1779" t="s">
        <v>7</v>
      </c>
      <c r="B1779" t="s">
        <v>8</v>
      </c>
      <c r="C1779" t="s">
        <v>9</v>
      </c>
      <c r="D1779" t="s">
        <v>23</v>
      </c>
      <c r="E1779" t="s">
        <v>11</v>
      </c>
      <c r="F1779">
        <v>4</v>
      </c>
      <c r="G1779">
        <v>2</v>
      </c>
    </row>
    <row r="1780" spans="1:7" x14ac:dyDescent="0.25">
      <c r="A1780" t="s">
        <v>7</v>
      </c>
      <c r="B1780" t="s">
        <v>8</v>
      </c>
      <c r="C1780" t="s">
        <v>9</v>
      </c>
      <c r="D1780" t="s">
        <v>28</v>
      </c>
      <c r="E1780" t="s">
        <v>11</v>
      </c>
      <c r="F1780">
        <v>53</v>
      </c>
      <c r="G1780">
        <v>3</v>
      </c>
    </row>
    <row r="1781" spans="1:7" x14ac:dyDescent="0.25">
      <c r="A1781" t="s">
        <v>7</v>
      </c>
      <c r="B1781" t="s">
        <v>8</v>
      </c>
      <c r="C1781" t="s">
        <v>9</v>
      </c>
      <c r="D1781" t="s">
        <v>30</v>
      </c>
      <c r="E1781" t="s">
        <v>11</v>
      </c>
      <c r="F1781">
        <v>661</v>
      </c>
      <c r="G1781">
        <v>7</v>
      </c>
    </row>
    <row r="1782" spans="1:7" x14ac:dyDescent="0.25">
      <c r="A1782" t="s">
        <v>7</v>
      </c>
      <c r="B1782" t="s">
        <v>8</v>
      </c>
      <c r="C1782" t="s">
        <v>9</v>
      </c>
      <c r="D1782" t="s">
        <v>34</v>
      </c>
      <c r="E1782" t="s">
        <v>11</v>
      </c>
      <c r="F1782">
        <v>2</v>
      </c>
      <c r="G1782">
        <v>1</v>
      </c>
    </row>
    <row r="1783" spans="1:7" x14ac:dyDescent="0.25">
      <c r="A1783" t="s">
        <v>7</v>
      </c>
      <c r="B1783" t="s">
        <v>8</v>
      </c>
      <c r="C1783" t="s">
        <v>9</v>
      </c>
      <c r="D1783" t="s">
        <v>35</v>
      </c>
      <c r="E1783" t="s">
        <v>11</v>
      </c>
      <c r="F1783">
        <v>1</v>
      </c>
      <c r="G1783">
        <v>1</v>
      </c>
    </row>
    <row r="1784" spans="1:7" x14ac:dyDescent="0.25">
      <c r="A1784" t="s">
        <v>7</v>
      </c>
      <c r="B1784" t="s">
        <v>8</v>
      </c>
      <c r="C1784" t="s">
        <v>9</v>
      </c>
      <c r="D1784" t="s">
        <v>38</v>
      </c>
      <c r="E1784" t="s">
        <v>11</v>
      </c>
      <c r="F1784">
        <v>463</v>
      </c>
      <c r="G1784">
        <v>6</v>
      </c>
    </row>
    <row r="1785" spans="1:7" x14ac:dyDescent="0.25">
      <c r="A1785" t="s">
        <v>7</v>
      </c>
      <c r="B1785" t="s">
        <v>8</v>
      </c>
      <c r="C1785" t="s">
        <v>9</v>
      </c>
      <c r="D1785" t="s">
        <v>42</v>
      </c>
      <c r="E1785" t="s">
        <v>11</v>
      </c>
      <c r="F1785">
        <v>6</v>
      </c>
      <c r="G1785">
        <v>1</v>
      </c>
    </row>
    <row r="1786" spans="1:7" x14ac:dyDescent="0.25">
      <c r="A1786" t="s">
        <v>7</v>
      </c>
      <c r="B1786" t="s">
        <v>8</v>
      </c>
      <c r="C1786" t="s">
        <v>9</v>
      </c>
      <c r="D1786" t="s">
        <v>43</v>
      </c>
      <c r="E1786" t="s">
        <v>11</v>
      </c>
      <c r="F1786">
        <v>1282</v>
      </c>
      <c r="G1786">
        <v>5</v>
      </c>
    </row>
    <row r="1787" spans="1:7" x14ac:dyDescent="0.25">
      <c r="A1787" t="s">
        <v>7</v>
      </c>
      <c r="B1787" t="s">
        <v>8</v>
      </c>
      <c r="C1787" t="s">
        <v>9</v>
      </c>
      <c r="D1787" t="s">
        <v>44</v>
      </c>
      <c r="E1787" t="s">
        <v>11</v>
      </c>
      <c r="F1787">
        <v>1</v>
      </c>
      <c r="G1787">
        <v>1</v>
      </c>
    </row>
    <row r="1788" spans="1:7" x14ac:dyDescent="0.25">
      <c r="A1788" t="s">
        <v>7</v>
      </c>
      <c r="B1788" t="s">
        <v>8</v>
      </c>
      <c r="C1788" t="s">
        <v>9</v>
      </c>
      <c r="D1788" t="s">
        <v>47</v>
      </c>
      <c r="E1788" t="s">
        <v>11</v>
      </c>
      <c r="F1788">
        <v>4</v>
      </c>
      <c r="G1788">
        <v>1</v>
      </c>
    </row>
    <row r="1789" spans="1:7" x14ac:dyDescent="0.25">
      <c r="A1789" t="s">
        <v>7</v>
      </c>
      <c r="B1789" t="s">
        <v>8</v>
      </c>
      <c r="C1789" t="s">
        <v>9</v>
      </c>
      <c r="D1789" t="s">
        <v>53</v>
      </c>
      <c r="E1789" t="s">
        <v>11</v>
      </c>
      <c r="F1789">
        <v>50</v>
      </c>
      <c r="G1789">
        <v>1</v>
      </c>
    </row>
    <row r="1790" spans="1:7" x14ac:dyDescent="0.25">
      <c r="A1790" t="s">
        <v>7</v>
      </c>
      <c r="B1790" t="s">
        <v>8</v>
      </c>
      <c r="C1790" t="s">
        <v>9</v>
      </c>
      <c r="D1790" t="s">
        <v>54</v>
      </c>
      <c r="E1790" t="s">
        <v>11</v>
      </c>
      <c r="F1790">
        <v>132</v>
      </c>
      <c r="G1790">
        <v>4</v>
      </c>
    </row>
    <row r="1791" spans="1:7" x14ac:dyDescent="0.25">
      <c r="A1791" t="s">
        <v>7</v>
      </c>
      <c r="B1791" t="s">
        <v>8</v>
      </c>
      <c r="C1791" t="s">
        <v>9</v>
      </c>
      <c r="D1791" t="s">
        <v>58</v>
      </c>
      <c r="E1791" t="s">
        <v>11</v>
      </c>
      <c r="F1791">
        <v>30</v>
      </c>
      <c r="G1791">
        <v>3</v>
      </c>
    </row>
    <row r="1792" spans="1:7" x14ac:dyDescent="0.25">
      <c r="A1792" t="s">
        <v>7</v>
      </c>
      <c r="B1792" t="s">
        <v>8</v>
      </c>
      <c r="C1792" t="s">
        <v>9</v>
      </c>
      <c r="D1792" t="s">
        <v>59</v>
      </c>
      <c r="E1792" t="s">
        <v>11</v>
      </c>
      <c r="F1792">
        <v>240</v>
      </c>
      <c r="G1792">
        <v>1</v>
      </c>
    </row>
    <row r="1793" spans="1:7" x14ac:dyDescent="0.25">
      <c r="A1793" t="s">
        <v>7</v>
      </c>
      <c r="B1793" t="s">
        <v>8</v>
      </c>
      <c r="C1793" t="s">
        <v>9</v>
      </c>
      <c r="D1793" t="s">
        <v>63</v>
      </c>
      <c r="E1793" t="s">
        <v>11</v>
      </c>
      <c r="F1793">
        <v>2</v>
      </c>
      <c r="G1793">
        <v>1</v>
      </c>
    </row>
    <row r="1794" spans="1:7" x14ac:dyDescent="0.25">
      <c r="A1794" t="s">
        <v>7</v>
      </c>
      <c r="B1794" t="s">
        <v>8</v>
      </c>
      <c r="C1794" t="s">
        <v>9</v>
      </c>
      <c r="D1794" t="s">
        <v>67</v>
      </c>
      <c r="E1794" t="s">
        <v>11</v>
      </c>
      <c r="F1794">
        <v>2</v>
      </c>
      <c r="G1794">
        <v>1</v>
      </c>
    </row>
    <row r="1795" spans="1:7" x14ac:dyDescent="0.25">
      <c r="A1795" t="s">
        <v>7</v>
      </c>
      <c r="B1795" t="s">
        <v>8</v>
      </c>
      <c r="C1795" t="s">
        <v>9</v>
      </c>
      <c r="D1795" t="s">
        <v>71</v>
      </c>
      <c r="E1795" t="s">
        <v>11</v>
      </c>
      <c r="F1795">
        <v>13</v>
      </c>
      <c r="G1795">
        <v>1</v>
      </c>
    </row>
    <row r="1796" spans="1:7" x14ac:dyDescent="0.25">
      <c r="A1796" t="s">
        <v>7</v>
      </c>
      <c r="B1796" t="s">
        <v>8</v>
      </c>
      <c r="C1796" t="s">
        <v>9</v>
      </c>
      <c r="D1796" t="s">
        <v>72</v>
      </c>
      <c r="E1796" t="s">
        <v>11</v>
      </c>
      <c r="F1796">
        <v>37.1</v>
      </c>
      <c r="G1796">
        <v>3</v>
      </c>
    </row>
    <row r="1797" spans="1:7" x14ac:dyDescent="0.25">
      <c r="A1797" t="s">
        <v>7</v>
      </c>
      <c r="B1797" t="s">
        <v>8</v>
      </c>
      <c r="C1797" t="s">
        <v>9</v>
      </c>
      <c r="D1797" t="s">
        <v>76</v>
      </c>
      <c r="E1797" t="s">
        <v>11</v>
      </c>
      <c r="F1797">
        <v>0.1</v>
      </c>
      <c r="G1797">
        <v>1</v>
      </c>
    </row>
    <row r="1798" spans="1:7" x14ac:dyDescent="0.25">
      <c r="A1798" t="s">
        <v>7</v>
      </c>
      <c r="B1798" t="s">
        <v>8</v>
      </c>
      <c r="C1798" t="s">
        <v>9</v>
      </c>
      <c r="D1798" t="s">
        <v>80</v>
      </c>
      <c r="E1798" t="s">
        <v>11</v>
      </c>
      <c r="F1798">
        <v>1</v>
      </c>
      <c r="G1798">
        <v>1</v>
      </c>
    </row>
    <row r="1799" spans="1:7" x14ac:dyDescent="0.25">
      <c r="A1799" t="s">
        <v>7</v>
      </c>
      <c r="B1799" t="s">
        <v>8</v>
      </c>
      <c r="C1799" t="s">
        <v>9</v>
      </c>
      <c r="D1799" t="s">
        <v>81</v>
      </c>
      <c r="E1799" t="s">
        <v>11</v>
      </c>
      <c r="F1799">
        <v>8</v>
      </c>
      <c r="G1799">
        <v>1</v>
      </c>
    </row>
    <row r="1800" spans="1:7" x14ac:dyDescent="0.25">
      <c r="A1800" t="s">
        <v>7</v>
      </c>
      <c r="B1800" t="s">
        <v>8</v>
      </c>
      <c r="C1800" t="s">
        <v>9</v>
      </c>
      <c r="D1800" t="s">
        <v>82</v>
      </c>
      <c r="E1800" t="s">
        <v>11</v>
      </c>
      <c r="F1800">
        <v>80</v>
      </c>
      <c r="G1800">
        <v>3</v>
      </c>
    </row>
    <row r="1801" spans="1:7" x14ac:dyDescent="0.25">
      <c r="A1801" t="s">
        <v>7</v>
      </c>
      <c r="B1801" t="s">
        <v>8</v>
      </c>
      <c r="C1801" t="s">
        <v>9</v>
      </c>
      <c r="D1801" t="s">
        <v>83</v>
      </c>
      <c r="E1801" t="s">
        <v>11</v>
      </c>
      <c r="F1801">
        <v>1</v>
      </c>
      <c r="G1801">
        <v>1</v>
      </c>
    </row>
    <row r="1802" spans="1:7" x14ac:dyDescent="0.25">
      <c r="A1802" t="s">
        <v>7</v>
      </c>
      <c r="B1802" t="s">
        <v>8</v>
      </c>
      <c r="C1802" t="s">
        <v>9</v>
      </c>
      <c r="D1802" t="s">
        <v>84</v>
      </c>
      <c r="E1802" t="s">
        <v>11</v>
      </c>
      <c r="F1802">
        <v>27</v>
      </c>
      <c r="G1802">
        <v>1</v>
      </c>
    </row>
    <row r="1803" spans="1:7" x14ac:dyDescent="0.25">
      <c r="A1803" t="s">
        <v>7</v>
      </c>
      <c r="B1803" t="s">
        <v>8</v>
      </c>
      <c r="C1803" t="s">
        <v>9</v>
      </c>
      <c r="D1803" t="s">
        <v>86</v>
      </c>
      <c r="E1803" t="s">
        <v>11</v>
      </c>
      <c r="F1803">
        <v>12</v>
      </c>
      <c r="G1803">
        <v>1</v>
      </c>
    </row>
    <row r="1804" spans="1:7" x14ac:dyDescent="0.25">
      <c r="A1804" t="s">
        <v>7</v>
      </c>
      <c r="B1804" t="s">
        <v>8</v>
      </c>
      <c r="C1804" t="s">
        <v>9</v>
      </c>
      <c r="D1804" t="s">
        <v>88</v>
      </c>
      <c r="E1804" t="s">
        <v>11</v>
      </c>
      <c r="F1804">
        <v>56</v>
      </c>
      <c r="G1804">
        <v>2</v>
      </c>
    </row>
    <row r="1805" spans="1:7" x14ac:dyDescent="0.25">
      <c r="A1805" t="s">
        <v>7</v>
      </c>
      <c r="B1805" t="s">
        <v>8</v>
      </c>
      <c r="C1805" t="s">
        <v>9</v>
      </c>
      <c r="D1805" t="s">
        <v>89</v>
      </c>
      <c r="E1805" t="s">
        <v>11</v>
      </c>
      <c r="F1805">
        <v>1216</v>
      </c>
      <c r="G1805">
        <v>3</v>
      </c>
    </row>
    <row r="1806" spans="1:7" x14ac:dyDescent="0.25">
      <c r="A1806" t="s">
        <v>7</v>
      </c>
      <c r="B1806" t="s">
        <v>8</v>
      </c>
      <c r="C1806" t="s">
        <v>9</v>
      </c>
      <c r="D1806" t="s">
        <v>95</v>
      </c>
      <c r="E1806" t="s">
        <v>11</v>
      </c>
      <c r="F1806">
        <v>7</v>
      </c>
      <c r="G1806">
        <v>1</v>
      </c>
    </row>
    <row r="1807" spans="1:7" x14ac:dyDescent="0.25">
      <c r="A1807" t="s">
        <v>7</v>
      </c>
      <c r="B1807" t="s">
        <v>8</v>
      </c>
      <c r="C1807" t="s">
        <v>9</v>
      </c>
      <c r="D1807" t="s">
        <v>96</v>
      </c>
      <c r="E1807" t="s">
        <v>11</v>
      </c>
      <c r="F1807">
        <v>126</v>
      </c>
      <c r="G1807">
        <v>2</v>
      </c>
    </row>
    <row r="1808" spans="1:7" x14ac:dyDescent="0.25">
      <c r="A1808" t="s">
        <v>7</v>
      </c>
      <c r="B1808" t="s">
        <v>8</v>
      </c>
      <c r="C1808" t="s">
        <v>9</v>
      </c>
      <c r="D1808" t="s">
        <v>98</v>
      </c>
      <c r="E1808" t="s">
        <v>11</v>
      </c>
      <c r="F1808">
        <v>1</v>
      </c>
      <c r="G1808">
        <v>1</v>
      </c>
    </row>
    <row r="1809" spans="1:7" x14ac:dyDescent="0.25">
      <c r="A1809" t="s">
        <v>7</v>
      </c>
      <c r="B1809" t="s">
        <v>8</v>
      </c>
      <c r="C1809" t="s">
        <v>9</v>
      </c>
      <c r="D1809" t="s">
        <v>103</v>
      </c>
      <c r="E1809" t="s">
        <v>11</v>
      </c>
      <c r="F1809">
        <v>5</v>
      </c>
      <c r="G1809">
        <v>1</v>
      </c>
    </row>
    <row r="1810" spans="1:7" x14ac:dyDescent="0.25">
      <c r="A1810" t="s">
        <v>7</v>
      </c>
      <c r="B1810" t="s">
        <v>8</v>
      </c>
      <c r="C1810" t="s">
        <v>9</v>
      </c>
      <c r="D1810" t="s">
        <v>105</v>
      </c>
      <c r="E1810" t="s">
        <v>11</v>
      </c>
      <c r="F1810">
        <v>0.4</v>
      </c>
      <c r="G1810">
        <v>1</v>
      </c>
    </row>
    <row r="1811" spans="1:7" x14ac:dyDescent="0.25">
      <c r="A1811" t="s">
        <v>7</v>
      </c>
      <c r="B1811" t="s">
        <v>8</v>
      </c>
      <c r="C1811" t="s">
        <v>9</v>
      </c>
      <c r="D1811" t="s">
        <v>108</v>
      </c>
      <c r="E1811" t="s">
        <v>11</v>
      </c>
      <c r="F1811">
        <v>5530</v>
      </c>
      <c r="G1811">
        <v>6</v>
      </c>
    </row>
    <row r="1812" spans="1:7" x14ac:dyDescent="0.25">
      <c r="A1812" t="s">
        <v>7</v>
      </c>
      <c r="B1812" t="s">
        <v>8</v>
      </c>
      <c r="C1812" t="s">
        <v>9</v>
      </c>
      <c r="D1812" t="s">
        <v>109</v>
      </c>
      <c r="E1812" t="s">
        <v>11</v>
      </c>
      <c r="F1812">
        <v>81</v>
      </c>
      <c r="G1812">
        <v>2</v>
      </c>
    </row>
    <row r="1813" spans="1:7" x14ac:dyDescent="0.25">
      <c r="A1813" t="s">
        <v>7</v>
      </c>
      <c r="B1813" t="s">
        <v>8</v>
      </c>
      <c r="C1813" t="s">
        <v>9</v>
      </c>
      <c r="D1813" t="s">
        <v>116</v>
      </c>
      <c r="E1813" t="s">
        <v>11</v>
      </c>
      <c r="F1813">
        <v>0</v>
      </c>
      <c r="G1813">
        <v>1</v>
      </c>
    </row>
    <row r="1814" spans="1:7" x14ac:dyDescent="0.25">
      <c r="A1814" t="s">
        <v>7</v>
      </c>
      <c r="B1814" t="s">
        <v>8</v>
      </c>
      <c r="C1814" t="s">
        <v>9</v>
      </c>
      <c r="D1814" t="s">
        <v>117</v>
      </c>
      <c r="E1814" t="s">
        <v>11</v>
      </c>
      <c r="F1814">
        <v>11.3</v>
      </c>
      <c r="G1814">
        <v>1</v>
      </c>
    </row>
    <row r="1815" spans="1:7" x14ac:dyDescent="0.25">
      <c r="A1815" t="s">
        <v>7</v>
      </c>
      <c r="B1815" t="s">
        <v>8</v>
      </c>
      <c r="C1815" t="s">
        <v>9</v>
      </c>
      <c r="D1815" t="s">
        <v>122</v>
      </c>
      <c r="E1815" t="s">
        <v>11</v>
      </c>
      <c r="F1815">
        <v>3</v>
      </c>
      <c r="G1815">
        <v>1</v>
      </c>
    </row>
    <row r="1816" spans="1:7" x14ac:dyDescent="0.25">
      <c r="A1816" t="s">
        <v>7</v>
      </c>
      <c r="B1816" t="s">
        <v>8</v>
      </c>
      <c r="C1816" t="s">
        <v>9</v>
      </c>
      <c r="D1816" t="s">
        <v>123</v>
      </c>
      <c r="E1816" t="s">
        <v>11</v>
      </c>
      <c r="F1816">
        <v>55</v>
      </c>
      <c r="G1816">
        <v>1</v>
      </c>
    </row>
    <row r="1817" spans="1:7" x14ac:dyDescent="0.25">
      <c r="A1817" t="s">
        <v>7</v>
      </c>
      <c r="B1817" t="s">
        <v>8</v>
      </c>
      <c r="C1817" t="s">
        <v>9</v>
      </c>
      <c r="D1817" t="s">
        <v>124</v>
      </c>
      <c r="E1817" t="s">
        <v>11</v>
      </c>
      <c r="F1817">
        <v>129</v>
      </c>
      <c r="G1817">
        <v>4</v>
      </c>
    </row>
    <row r="1818" spans="1:7" x14ac:dyDescent="0.25">
      <c r="A1818" t="s">
        <v>7</v>
      </c>
      <c r="B1818" t="s">
        <v>8</v>
      </c>
      <c r="C1818" t="s">
        <v>9</v>
      </c>
      <c r="D1818" t="s">
        <v>127</v>
      </c>
      <c r="E1818" t="s">
        <v>11</v>
      </c>
      <c r="F1818">
        <v>911</v>
      </c>
      <c r="G1818">
        <v>7</v>
      </c>
    </row>
    <row r="1819" spans="1:7" x14ac:dyDescent="0.25">
      <c r="A1819" t="s">
        <v>7</v>
      </c>
      <c r="B1819" t="s">
        <v>8</v>
      </c>
      <c r="C1819" t="s">
        <v>9</v>
      </c>
      <c r="D1819" t="s">
        <v>128</v>
      </c>
      <c r="E1819" t="s">
        <v>11</v>
      </c>
      <c r="F1819">
        <v>1</v>
      </c>
      <c r="G1819">
        <v>1</v>
      </c>
    </row>
    <row r="1820" spans="1:7" x14ac:dyDescent="0.25">
      <c r="A1820" t="s">
        <v>7</v>
      </c>
      <c r="B1820" t="s">
        <v>8</v>
      </c>
      <c r="C1820" t="s">
        <v>9</v>
      </c>
      <c r="D1820" t="s">
        <v>130</v>
      </c>
      <c r="E1820" t="s">
        <v>11</v>
      </c>
      <c r="F1820">
        <v>7885</v>
      </c>
      <c r="G1820">
        <v>6</v>
      </c>
    </row>
    <row r="1821" spans="1:7" x14ac:dyDescent="0.25">
      <c r="A1821" t="s">
        <v>7</v>
      </c>
      <c r="B1821" t="s">
        <v>8</v>
      </c>
      <c r="C1821" t="s">
        <v>9</v>
      </c>
      <c r="D1821" t="s">
        <v>132</v>
      </c>
      <c r="E1821" t="s">
        <v>11</v>
      </c>
      <c r="F1821">
        <v>2297</v>
      </c>
      <c r="G1821">
        <v>7</v>
      </c>
    </row>
    <row r="1822" spans="1:7" x14ac:dyDescent="0.25">
      <c r="A1822" t="s">
        <v>7</v>
      </c>
      <c r="B1822" t="s">
        <v>8</v>
      </c>
      <c r="C1822" t="s">
        <v>9</v>
      </c>
      <c r="D1822" t="s">
        <v>134</v>
      </c>
      <c r="E1822" t="s">
        <v>11</v>
      </c>
      <c r="F1822">
        <v>7</v>
      </c>
      <c r="G1822">
        <v>3</v>
      </c>
    </row>
    <row r="1823" spans="1:7" x14ac:dyDescent="0.25">
      <c r="A1823" t="s">
        <v>7</v>
      </c>
      <c r="B1823" t="s">
        <v>8</v>
      </c>
      <c r="C1823" t="s">
        <v>9</v>
      </c>
      <c r="D1823" t="s">
        <v>142</v>
      </c>
      <c r="E1823" t="s">
        <v>11</v>
      </c>
      <c r="F1823">
        <v>436</v>
      </c>
      <c r="G1823">
        <v>4</v>
      </c>
    </row>
    <row r="1824" spans="1:7" x14ac:dyDescent="0.25">
      <c r="A1824" t="s">
        <v>7</v>
      </c>
      <c r="B1824" t="s">
        <v>8</v>
      </c>
      <c r="C1824" t="s">
        <v>9</v>
      </c>
      <c r="D1824" t="s">
        <v>143</v>
      </c>
      <c r="E1824" t="s">
        <v>11</v>
      </c>
      <c r="F1824">
        <v>103</v>
      </c>
      <c r="G1824">
        <v>1</v>
      </c>
    </row>
    <row r="1825" spans="1:7" x14ac:dyDescent="0.25">
      <c r="A1825" t="s">
        <v>7</v>
      </c>
      <c r="B1825" t="s">
        <v>8</v>
      </c>
      <c r="C1825" t="s">
        <v>9</v>
      </c>
      <c r="D1825" t="s">
        <v>146</v>
      </c>
      <c r="E1825" t="s">
        <v>11</v>
      </c>
      <c r="F1825">
        <v>1178</v>
      </c>
      <c r="G1825">
        <v>6</v>
      </c>
    </row>
    <row r="1826" spans="1:7" x14ac:dyDescent="0.25">
      <c r="A1826" t="s">
        <v>7</v>
      </c>
      <c r="B1826" t="s">
        <v>8</v>
      </c>
      <c r="C1826" t="s">
        <v>9</v>
      </c>
      <c r="D1826" t="s">
        <v>148</v>
      </c>
      <c r="E1826" t="s">
        <v>11</v>
      </c>
      <c r="F1826">
        <v>12</v>
      </c>
      <c r="G1826">
        <v>1</v>
      </c>
    </row>
    <row r="1827" spans="1:7" x14ac:dyDescent="0.25">
      <c r="A1827" t="s">
        <v>7</v>
      </c>
      <c r="B1827" t="s">
        <v>8</v>
      </c>
      <c r="C1827" t="s">
        <v>9</v>
      </c>
      <c r="D1827" t="s">
        <v>152</v>
      </c>
      <c r="E1827" t="s">
        <v>11</v>
      </c>
      <c r="F1827">
        <v>46</v>
      </c>
      <c r="G1827">
        <v>1</v>
      </c>
    </row>
    <row r="1828" spans="1:7" x14ac:dyDescent="0.25">
      <c r="A1828" t="s">
        <v>7</v>
      </c>
      <c r="B1828" t="s">
        <v>8</v>
      </c>
      <c r="C1828" t="s">
        <v>9</v>
      </c>
      <c r="D1828" t="s">
        <v>156</v>
      </c>
      <c r="E1828" t="s">
        <v>11</v>
      </c>
      <c r="F1828">
        <v>240</v>
      </c>
      <c r="G1828">
        <v>1</v>
      </c>
    </row>
    <row r="1829" spans="1:7" x14ac:dyDescent="0.25">
      <c r="A1829" t="s">
        <v>7</v>
      </c>
      <c r="B1829" t="s">
        <v>8</v>
      </c>
      <c r="C1829" t="s">
        <v>9</v>
      </c>
      <c r="D1829" t="s">
        <v>162</v>
      </c>
      <c r="E1829" t="s">
        <v>11</v>
      </c>
      <c r="F1829">
        <v>5</v>
      </c>
      <c r="G1829">
        <v>1</v>
      </c>
    </row>
    <row r="1830" spans="1:7" x14ac:dyDescent="0.25">
      <c r="A1830" t="s">
        <v>7</v>
      </c>
      <c r="B1830" t="s">
        <v>8</v>
      </c>
      <c r="C1830" t="s">
        <v>9</v>
      </c>
      <c r="D1830" t="s">
        <v>164</v>
      </c>
      <c r="E1830" t="s">
        <v>11</v>
      </c>
      <c r="F1830">
        <v>39</v>
      </c>
      <c r="G1830">
        <v>1</v>
      </c>
    </row>
    <row r="1831" spans="1:7" x14ac:dyDescent="0.25">
      <c r="A1831" t="s">
        <v>7</v>
      </c>
      <c r="B1831" t="s">
        <v>8</v>
      </c>
      <c r="C1831" t="s">
        <v>9</v>
      </c>
      <c r="D1831" t="s">
        <v>165</v>
      </c>
      <c r="E1831" t="s">
        <v>11</v>
      </c>
      <c r="F1831">
        <v>1415</v>
      </c>
      <c r="G1831">
        <v>2</v>
      </c>
    </row>
    <row r="1832" spans="1:7" x14ac:dyDescent="0.25">
      <c r="A1832" t="s">
        <v>7</v>
      </c>
      <c r="B1832" t="s">
        <v>8</v>
      </c>
      <c r="C1832" t="s">
        <v>9</v>
      </c>
      <c r="D1832" t="s">
        <v>170</v>
      </c>
      <c r="E1832" t="s">
        <v>11</v>
      </c>
      <c r="F1832">
        <v>4</v>
      </c>
      <c r="G1832">
        <v>2</v>
      </c>
    </row>
    <row r="1833" spans="1:7" x14ac:dyDescent="0.25">
      <c r="A1833" t="s">
        <v>7</v>
      </c>
      <c r="B1833" t="s">
        <v>8</v>
      </c>
      <c r="C1833" t="s">
        <v>9</v>
      </c>
      <c r="D1833" t="s">
        <v>172</v>
      </c>
      <c r="E1833" t="s">
        <v>11</v>
      </c>
      <c r="F1833">
        <v>1</v>
      </c>
      <c r="G1833">
        <v>1</v>
      </c>
    </row>
    <row r="1834" spans="1:7" x14ac:dyDescent="0.25">
      <c r="A1834" t="s">
        <v>7</v>
      </c>
      <c r="B1834" t="s">
        <v>8</v>
      </c>
      <c r="C1834" t="s">
        <v>9</v>
      </c>
      <c r="D1834" t="s">
        <v>178</v>
      </c>
      <c r="E1834" t="s">
        <v>11</v>
      </c>
      <c r="F1834">
        <v>1</v>
      </c>
      <c r="G1834">
        <v>1</v>
      </c>
    </row>
    <row r="1835" spans="1:7" x14ac:dyDescent="0.25">
      <c r="A1835" t="s">
        <v>7</v>
      </c>
      <c r="B1835" t="s">
        <v>8</v>
      </c>
      <c r="C1835" t="s">
        <v>9</v>
      </c>
      <c r="D1835" t="s">
        <v>9</v>
      </c>
      <c r="E1835" t="s">
        <v>11</v>
      </c>
      <c r="F1835">
        <v>162044</v>
      </c>
      <c r="G1835">
        <v>7</v>
      </c>
    </row>
    <row r="1836" spans="1:7" x14ac:dyDescent="0.25">
      <c r="A1836" t="s">
        <v>7</v>
      </c>
      <c r="B1836" t="s">
        <v>8</v>
      </c>
      <c r="C1836" t="s">
        <v>9</v>
      </c>
      <c r="D1836" t="s">
        <v>183</v>
      </c>
      <c r="E1836" t="s">
        <v>11</v>
      </c>
      <c r="F1836">
        <v>495</v>
      </c>
      <c r="G1836">
        <v>4</v>
      </c>
    </row>
    <row r="1837" spans="1:7" x14ac:dyDescent="0.25">
      <c r="A1837" t="s">
        <v>7</v>
      </c>
      <c r="B1837" t="s">
        <v>8</v>
      </c>
      <c r="C1837" t="s">
        <v>9</v>
      </c>
      <c r="D1837" t="s">
        <v>184</v>
      </c>
      <c r="E1837" t="s">
        <v>11</v>
      </c>
      <c r="F1837">
        <v>2</v>
      </c>
      <c r="G1837">
        <v>1</v>
      </c>
    </row>
    <row r="1838" spans="1:7" x14ac:dyDescent="0.25">
      <c r="A1838" t="s">
        <v>7</v>
      </c>
      <c r="B1838" t="s">
        <v>8</v>
      </c>
      <c r="C1838" t="s">
        <v>9</v>
      </c>
      <c r="D1838" t="s">
        <v>190</v>
      </c>
      <c r="E1838" t="s">
        <v>11</v>
      </c>
      <c r="F1838">
        <v>2</v>
      </c>
      <c r="G1838">
        <v>1</v>
      </c>
    </row>
    <row r="1839" spans="1:7" x14ac:dyDescent="0.25">
      <c r="A1839" t="s">
        <v>7</v>
      </c>
      <c r="B1839" t="s">
        <v>8</v>
      </c>
      <c r="C1839" t="s">
        <v>9</v>
      </c>
      <c r="D1839" t="s">
        <v>192</v>
      </c>
      <c r="E1839" t="s">
        <v>11</v>
      </c>
      <c r="F1839">
        <v>1</v>
      </c>
      <c r="G1839">
        <v>1</v>
      </c>
    </row>
    <row r="1840" spans="1:7" x14ac:dyDescent="0.25">
      <c r="A1840" t="s">
        <v>7</v>
      </c>
      <c r="B1840" t="s">
        <v>8</v>
      </c>
      <c r="C1840" t="s">
        <v>9</v>
      </c>
      <c r="D1840" t="s">
        <v>193</v>
      </c>
      <c r="E1840" t="s">
        <v>11</v>
      </c>
      <c r="F1840">
        <v>315</v>
      </c>
      <c r="G1840">
        <v>2</v>
      </c>
    </row>
    <row r="1841" spans="1:7" x14ac:dyDescent="0.25">
      <c r="A1841" t="s">
        <v>7</v>
      </c>
      <c r="B1841" t="s">
        <v>8</v>
      </c>
      <c r="C1841" t="s">
        <v>9</v>
      </c>
      <c r="D1841" t="s">
        <v>195</v>
      </c>
      <c r="E1841" t="s">
        <v>11</v>
      </c>
      <c r="F1841">
        <v>1</v>
      </c>
      <c r="G1841">
        <v>1</v>
      </c>
    </row>
    <row r="1842" spans="1:7" x14ac:dyDescent="0.25">
      <c r="A1842" t="s">
        <v>7</v>
      </c>
      <c r="B1842" t="s">
        <v>8</v>
      </c>
      <c r="C1842" t="s">
        <v>9</v>
      </c>
      <c r="D1842" t="s">
        <v>196</v>
      </c>
      <c r="E1842" t="s">
        <v>11</v>
      </c>
      <c r="F1842">
        <v>1</v>
      </c>
      <c r="G1842">
        <v>1</v>
      </c>
    </row>
    <row r="1843" spans="1:7" x14ac:dyDescent="0.25">
      <c r="A1843" t="s">
        <v>7</v>
      </c>
      <c r="B1843" t="s">
        <v>8</v>
      </c>
      <c r="C1843" t="s">
        <v>9</v>
      </c>
      <c r="D1843" t="s">
        <v>198</v>
      </c>
      <c r="E1843" t="s">
        <v>11</v>
      </c>
      <c r="F1843">
        <v>34</v>
      </c>
      <c r="G1843">
        <v>3</v>
      </c>
    </row>
    <row r="1844" spans="1:7" x14ac:dyDescent="0.25">
      <c r="A1844" t="s">
        <v>7</v>
      </c>
      <c r="B1844" t="s">
        <v>8</v>
      </c>
      <c r="C1844" t="s">
        <v>9</v>
      </c>
      <c r="D1844" t="s">
        <v>200</v>
      </c>
      <c r="E1844" t="s">
        <v>11</v>
      </c>
      <c r="F1844">
        <v>6</v>
      </c>
      <c r="G1844">
        <v>2</v>
      </c>
    </row>
    <row r="1845" spans="1:7" x14ac:dyDescent="0.25">
      <c r="A1845" t="s">
        <v>7</v>
      </c>
      <c r="B1845" t="s">
        <v>8</v>
      </c>
      <c r="C1845" t="s">
        <v>9</v>
      </c>
      <c r="D1845" t="s">
        <v>202</v>
      </c>
      <c r="E1845" t="s">
        <v>11</v>
      </c>
      <c r="F1845">
        <v>2</v>
      </c>
      <c r="G1845">
        <v>1</v>
      </c>
    </row>
    <row r="1846" spans="1:7" x14ac:dyDescent="0.25">
      <c r="A1846" t="s">
        <v>7</v>
      </c>
      <c r="B1846" t="s">
        <v>8</v>
      </c>
      <c r="C1846" t="s">
        <v>9</v>
      </c>
      <c r="D1846" t="s">
        <v>204</v>
      </c>
      <c r="E1846" t="s">
        <v>11</v>
      </c>
      <c r="F1846">
        <v>8572</v>
      </c>
      <c r="G1846">
        <v>7</v>
      </c>
    </row>
    <row r="1847" spans="1:7" x14ac:dyDescent="0.25">
      <c r="A1847" t="s">
        <v>7</v>
      </c>
      <c r="B1847" t="s">
        <v>8</v>
      </c>
      <c r="C1847" t="s">
        <v>9</v>
      </c>
      <c r="D1847" t="s">
        <v>207</v>
      </c>
      <c r="E1847" t="s">
        <v>11</v>
      </c>
      <c r="F1847">
        <v>738</v>
      </c>
      <c r="G1847">
        <v>2</v>
      </c>
    </row>
    <row r="1848" spans="1:7" x14ac:dyDescent="0.25">
      <c r="A1848" t="s">
        <v>7</v>
      </c>
      <c r="B1848" t="s">
        <v>8</v>
      </c>
      <c r="C1848" t="s">
        <v>9</v>
      </c>
      <c r="D1848" t="s">
        <v>209</v>
      </c>
      <c r="E1848" t="s">
        <v>11</v>
      </c>
      <c r="F1848">
        <v>56</v>
      </c>
      <c r="G1848">
        <v>3</v>
      </c>
    </row>
    <row r="1849" spans="1:7" x14ac:dyDescent="0.25">
      <c r="A1849" t="s">
        <v>7</v>
      </c>
      <c r="B1849" t="s">
        <v>8</v>
      </c>
      <c r="C1849" t="s">
        <v>9</v>
      </c>
      <c r="D1849" t="s">
        <v>210</v>
      </c>
      <c r="E1849" t="s">
        <v>11</v>
      </c>
      <c r="F1849">
        <v>1944</v>
      </c>
      <c r="G1849">
        <v>4</v>
      </c>
    </row>
    <row r="1850" spans="1:7" x14ac:dyDescent="0.25">
      <c r="A1850" t="s">
        <v>7</v>
      </c>
      <c r="B1850" t="s">
        <v>8</v>
      </c>
      <c r="C1850" t="s">
        <v>9</v>
      </c>
      <c r="D1850" t="s">
        <v>212</v>
      </c>
      <c r="E1850" t="s">
        <v>11</v>
      </c>
      <c r="F1850">
        <v>11</v>
      </c>
      <c r="G1850">
        <v>1</v>
      </c>
    </row>
    <row r="1851" spans="1:7" x14ac:dyDescent="0.25">
      <c r="A1851" t="s">
        <v>7</v>
      </c>
      <c r="B1851" t="s">
        <v>8</v>
      </c>
      <c r="C1851" t="s">
        <v>9</v>
      </c>
      <c r="D1851" t="s">
        <v>213</v>
      </c>
      <c r="E1851" t="s">
        <v>11</v>
      </c>
      <c r="F1851">
        <v>241</v>
      </c>
      <c r="G1851">
        <v>3</v>
      </c>
    </row>
    <row r="1852" spans="1:7" x14ac:dyDescent="0.25">
      <c r="A1852" t="s">
        <v>7</v>
      </c>
      <c r="B1852" t="s">
        <v>8</v>
      </c>
      <c r="C1852" t="s">
        <v>9</v>
      </c>
      <c r="D1852" t="s">
        <v>214</v>
      </c>
      <c r="E1852" t="s">
        <v>11</v>
      </c>
      <c r="F1852">
        <v>3</v>
      </c>
      <c r="G1852">
        <v>2</v>
      </c>
    </row>
    <row r="1853" spans="1:7" x14ac:dyDescent="0.25">
      <c r="A1853" t="s">
        <v>7</v>
      </c>
      <c r="B1853" t="s">
        <v>8</v>
      </c>
      <c r="C1853" t="s">
        <v>9</v>
      </c>
      <c r="D1853" t="s">
        <v>215</v>
      </c>
      <c r="E1853" t="s">
        <v>11</v>
      </c>
      <c r="F1853">
        <v>230</v>
      </c>
      <c r="G1853">
        <v>1</v>
      </c>
    </row>
    <row r="1854" spans="1:7" x14ac:dyDescent="0.25">
      <c r="A1854" t="s">
        <v>7</v>
      </c>
      <c r="B1854" t="s">
        <v>8</v>
      </c>
      <c r="C1854" t="s">
        <v>9</v>
      </c>
      <c r="D1854" t="s">
        <v>216</v>
      </c>
      <c r="E1854" t="s">
        <v>11</v>
      </c>
      <c r="F1854">
        <v>1</v>
      </c>
      <c r="G1854">
        <v>1</v>
      </c>
    </row>
    <row r="1855" spans="1:7" x14ac:dyDescent="0.25">
      <c r="A1855" t="s">
        <v>7</v>
      </c>
      <c r="B1855" t="s">
        <v>8</v>
      </c>
      <c r="C1855" t="s">
        <v>9</v>
      </c>
      <c r="D1855" t="s">
        <v>219</v>
      </c>
      <c r="E1855" t="s">
        <v>11</v>
      </c>
      <c r="F1855">
        <v>3130</v>
      </c>
      <c r="G1855">
        <v>3</v>
      </c>
    </row>
    <row r="1856" spans="1:7" x14ac:dyDescent="0.25">
      <c r="A1856" t="s">
        <v>7</v>
      </c>
      <c r="B1856" t="s">
        <v>8</v>
      </c>
      <c r="C1856" t="s">
        <v>9</v>
      </c>
      <c r="D1856" t="s">
        <v>220</v>
      </c>
      <c r="E1856" t="s">
        <v>11</v>
      </c>
      <c r="F1856">
        <v>2</v>
      </c>
      <c r="G1856">
        <v>1</v>
      </c>
    </row>
    <row r="1857" spans="1:7" x14ac:dyDescent="0.25">
      <c r="A1857" t="s">
        <v>7</v>
      </c>
      <c r="B1857" t="s">
        <v>8</v>
      </c>
      <c r="C1857" t="s">
        <v>9</v>
      </c>
      <c r="D1857" t="s">
        <v>224</v>
      </c>
      <c r="E1857" t="s">
        <v>11</v>
      </c>
      <c r="F1857">
        <v>8854</v>
      </c>
      <c r="G1857">
        <v>5</v>
      </c>
    </row>
    <row r="1858" spans="1:7" x14ac:dyDescent="0.25">
      <c r="A1858" t="s">
        <v>7</v>
      </c>
      <c r="B1858" t="s">
        <v>8</v>
      </c>
      <c r="C1858" t="s">
        <v>9</v>
      </c>
      <c r="D1858" t="s">
        <v>227</v>
      </c>
      <c r="E1858" t="s">
        <v>11</v>
      </c>
      <c r="F1858">
        <v>521</v>
      </c>
      <c r="G1858">
        <v>6</v>
      </c>
    </row>
    <row r="1859" spans="1:7" x14ac:dyDescent="0.25">
      <c r="A1859" t="s">
        <v>7</v>
      </c>
      <c r="B1859" t="s">
        <v>8</v>
      </c>
      <c r="C1859" t="s">
        <v>9</v>
      </c>
      <c r="D1859" t="s">
        <v>228</v>
      </c>
      <c r="E1859" t="s">
        <v>11</v>
      </c>
      <c r="F1859">
        <v>25</v>
      </c>
      <c r="G1859">
        <v>4</v>
      </c>
    </row>
    <row r="1860" spans="1:7" x14ac:dyDescent="0.25">
      <c r="A1860" t="s">
        <v>7</v>
      </c>
      <c r="B1860" t="s">
        <v>8</v>
      </c>
      <c r="C1860" t="s">
        <v>9</v>
      </c>
      <c r="D1860" t="s">
        <v>229</v>
      </c>
      <c r="E1860" t="s">
        <v>11</v>
      </c>
      <c r="F1860">
        <v>2</v>
      </c>
      <c r="G1860">
        <v>1</v>
      </c>
    </row>
    <row r="1861" spans="1:7" x14ac:dyDescent="0.25">
      <c r="A1861" t="s">
        <v>7</v>
      </c>
      <c r="B1861" t="s">
        <v>8</v>
      </c>
      <c r="C1861" t="s">
        <v>9</v>
      </c>
      <c r="D1861" t="s">
        <v>231</v>
      </c>
      <c r="E1861" t="s">
        <v>11</v>
      </c>
      <c r="F1861">
        <v>6</v>
      </c>
      <c r="G1861">
        <v>2</v>
      </c>
    </row>
    <row r="1862" spans="1:7" x14ac:dyDescent="0.25">
      <c r="A1862" t="s">
        <v>7</v>
      </c>
      <c r="B1862" t="s">
        <v>8</v>
      </c>
      <c r="C1862" t="s">
        <v>9</v>
      </c>
      <c r="D1862" t="s">
        <v>233</v>
      </c>
      <c r="E1862" t="s">
        <v>11</v>
      </c>
      <c r="F1862">
        <v>8</v>
      </c>
      <c r="G1862">
        <v>1</v>
      </c>
    </row>
    <row r="1863" spans="1:7" x14ac:dyDescent="0.25">
      <c r="A1863" t="s">
        <v>7</v>
      </c>
      <c r="B1863" t="s">
        <v>8</v>
      </c>
      <c r="C1863" t="s">
        <v>9</v>
      </c>
      <c r="D1863" t="s">
        <v>234</v>
      </c>
      <c r="E1863" t="s">
        <v>11</v>
      </c>
      <c r="F1863">
        <v>1</v>
      </c>
      <c r="G1863">
        <v>1</v>
      </c>
    </row>
    <row r="1864" spans="1:7" x14ac:dyDescent="0.25">
      <c r="A1864" t="s">
        <v>7</v>
      </c>
      <c r="B1864" t="s">
        <v>8</v>
      </c>
      <c r="C1864" t="s">
        <v>9</v>
      </c>
      <c r="D1864" t="s">
        <v>236</v>
      </c>
      <c r="E1864" t="s">
        <v>11</v>
      </c>
      <c r="F1864">
        <v>5</v>
      </c>
      <c r="G1864">
        <v>1</v>
      </c>
    </row>
    <row r="1865" spans="1:7" x14ac:dyDescent="0.25">
      <c r="A1865" t="s">
        <v>7</v>
      </c>
      <c r="B1865" t="s">
        <v>8</v>
      </c>
      <c r="C1865" t="s">
        <v>9</v>
      </c>
      <c r="D1865" t="s">
        <v>237</v>
      </c>
      <c r="E1865" t="s">
        <v>11</v>
      </c>
      <c r="F1865">
        <v>92</v>
      </c>
      <c r="G1865">
        <v>1</v>
      </c>
    </row>
    <row r="1866" spans="1:7" x14ac:dyDescent="0.25">
      <c r="A1866" t="s">
        <v>7</v>
      </c>
      <c r="B1866" t="s">
        <v>8</v>
      </c>
      <c r="C1866" t="s">
        <v>9</v>
      </c>
      <c r="D1866" t="s">
        <v>238</v>
      </c>
      <c r="E1866" t="s">
        <v>11</v>
      </c>
      <c r="F1866">
        <v>27872</v>
      </c>
      <c r="G1866">
        <v>6</v>
      </c>
    </row>
    <row r="1867" spans="1:7" x14ac:dyDescent="0.25">
      <c r="A1867" t="s">
        <v>7</v>
      </c>
      <c r="B1867" t="s">
        <v>8</v>
      </c>
      <c r="C1867" t="s">
        <v>9</v>
      </c>
      <c r="D1867" t="s">
        <v>240</v>
      </c>
      <c r="E1867" t="s">
        <v>11</v>
      </c>
      <c r="F1867">
        <v>1</v>
      </c>
      <c r="G1867">
        <v>1</v>
      </c>
    </row>
    <row r="1868" spans="1:7" x14ac:dyDescent="0.25">
      <c r="A1868" t="s">
        <v>7</v>
      </c>
      <c r="B1868" t="s">
        <v>8</v>
      </c>
      <c r="C1868" t="s">
        <v>9</v>
      </c>
      <c r="D1868" t="s">
        <v>243</v>
      </c>
      <c r="E1868" t="s">
        <v>11</v>
      </c>
      <c r="F1868">
        <v>5</v>
      </c>
      <c r="G1868">
        <v>1</v>
      </c>
    </row>
    <row r="1869" spans="1:7" x14ac:dyDescent="0.25">
      <c r="A1869" t="s">
        <v>7</v>
      </c>
      <c r="B1869" t="s">
        <v>8</v>
      </c>
      <c r="C1869" t="s">
        <v>9</v>
      </c>
      <c r="D1869" t="s">
        <v>244</v>
      </c>
      <c r="E1869" t="s">
        <v>11</v>
      </c>
      <c r="F1869">
        <v>12</v>
      </c>
      <c r="G1869">
        <v>3</v>
      </c>
    </row>
    <row r="1870" spans="1:7" x14ac:dyDescent="0.25">
      <c r="A1870" t="s">
        <v>7</v>
      </c>
      <c r="B1870" t="s">
        <v>8</v>
      </c>
      <c r="C1870" t="s">
        <v>9</v>
      </c>
      <c r="D1870" t="s">
        <v>245</v>
      </c>
      <c r="E1870" t="s">
        <v>11</v>
      </c>
      <c r="F1870">
        <v>1</v>
      </c>
      <c r="G1870">
        <v>1</v>
      </c>
    </row>
    <row r="1871" spans="1:7" x14ac:dyDescent="0.25">
      <c r="A1871" t="s">
        <v>7</v>
      </c>
      <c r="B1871" t="s">
        <v>8</v>
      </c>
      <c r="C1871" t="s">
        <v>9</v>
      </c>
      <c r="D1871" t="s">
        <v>248</v>
      </c>
      <c r="E1871" t="s">
        <v>11</v>
      </c>
      <c r="F1871">
        <v>4</v>
      </c>
      <c r="G1871">
        <v>1</v>
      </c>
    </row>
    <row r="1872" spans="1:7" x14ac:dyDescent="0.25">
      <c r="A1872" t="s">
        <v>7</v>
      </c>
      <c r="B1872" t="s">
        <v>8</v>
      </c>
      <c r="C1872" t="s">
        <v>9</v>
      </c>
      <c r="D1872" t="s">
        <v>251</v>
      </c>
      <c r="E1872" t="s">
        <v>11</v>
      </c>
      <c r="F1872">
        <v>3</v>
      </c>
      <c r="G1872">
        <v>2</v>
      </c>
    </row>
    <row r="1873" spans="1:7" x14ac:dyDescent="0.25">
      <c r="A1873" t="s">
        <v>7</v>
      </c>
      <c r="B1873" t="s">
        <v>8</v>
      </c>
      <c r="C1873" t="s">
        <v>9</v>
      </c>
      <c r="D1873" t="s">
        <v>252</v>
      </c>
      <c r="E1873" t="s">
        <v>11</v>
      </c>
      <c r="F1873">
        <v>2</v>
      </c>
      <c r="G1873">
        <v>1</v>
      </c>
    </row>
    <row r="1874" spans="1:7" x14ac:dyDescent="0.25">
      <c r="A1874" t="s">
        <v>7</v>
      </c>
      <c r="B1874" t="s">
        <v>8</v>
      </c>
      <c r="C1874" t="s">
        <v>9</v>
      </c>
      <c r="D1874" t="s">
        <v>257</v>
      </c>
      <c r="E1874" t="s">
        <v>11</v>
      </c>
      <c r="F1874">
        <v>1</v>
      </c>
      <c r="G1874">
        <v>1</v>
      </c>
    </row>
    <row r="1875" spans="1:7" x14ac:dyDescent="0.25">
      <c r="A1875" t="s">
        <v>7</v>
      </c>
      <c r="B1875" t="s">
        <v>8</v>
      </c>
      <c r="C1875" t="s">
        <v>9</v>
      </c>
      <c r="D1875" t="s">
        <v>258</v>
      </c>
      <c r="E1875" t="s">
        <v>11</v>
      </c>
      <c r="F1875">
        <v>327</v>
      </c>
      <c r="G1875">
        <v>5</v>
      </c>
    </row>
    <row r="1876" spans="1:7" x14ac:dyDescent="0.25">
      <c r="A1876" t="s">
        <v>7</v>
      </c>
      <c r="B1876" t="s">
        <v>8</v>
      </c>
      <c r="C1876" t="s">
        <v>9</v>
      </c>
      <c r="D1876" t="s">
        <v>259</v>
      </c>
      <c r="E1876" t="s">
        <v>11</v>
      </c>
      <c r="F1876">
        <v>4</v>
      </c>
      <c r="G1876">
        <v>1</v>
      </c>
    </row>
    <row r="1877" spans="1:7" x14ac:dyDescent="0.25">
      <c r="A1877" t="s">
        <v>7</v>
      </c>
      <c r="B1877" t="s">
        <v>8</v>
      </c>
      <c r="C1877" t="s">
        <v>9</v>
      </c>
      <c r="D1877" t="s">
        <v>260</v>
      </c>
      <c r="E1877" t="s">
        <v>11</v>
      </c>
      <c r="F1877">
        <v>13</v>
      </c>
      <c r="G1877">
        <v>2</v>
      </c>
    </row>
    <row r="1878" spans="1:7" x14ac:dyDescent="0.25">
      <c r="A1878" t="s">
        <v>7</v>
      </c>
      <c r="B1878" t="s">
        <v>8</v>
      </c>
      <c r="C1878" t="s">
        <v>9</v>
      </c>
      <c r="D1878" t="s">
        <v>261</v>
      </c>
      <c r="E1878" t="s">
        <v>11</v>
      </c>
      <c r="F1878">
        <v>20</v>
      </c>
      <c r="G1878">
        <v>2</v>
      </c>
    </row>
    <row r="1879" spans="1:7" x14ac:dyDescent="0.25">
      <c r="A1879" t="s">
        <v>7</v>
      </c>
      <c r="B1879" t="s">
        <v>8</v>
      </c>
      <c r="C1879" t="s">
        <v>9</v>
      </c>
      <c r="D1879" t="s">
        <v>262</v>
      </c>
      <c r="E1879" t="s">
        <v>11</v>
      </c>
      <c r="F1879">
        <v>944</v>
      </c>
      <c r="G1879">
        <v>6</v>
      </c>
    </row>
    <row r="1880" spans="1:7" x14ac:dyDescent="0.25">
      <c r="A1880" t="s">
        <v>7</v>
      </c>
      <c r="B1880" t="s">
        <v>8</v>
      </c>
      <c r="C1880" t="s">
        <v>9</v>
      </c>
      <c r="D1880" t="s">
        <v>263</v>
      </c>
      <c r="E1880" t="s">
        <v>11</v>
      </c>
      <c r="F1880">
        <v>15</v>
      </c>
      <c r="G1880">
        <v>1</v>
      </c>
    </row>
    <row r="1881" spans="1:7" x14ac:dyDescent="0.25">
      <c r="A1881" t="s">
        <v>275</v>
      </c>
      <c r="B1881" t="s">
        <v>8</v>
      </c>
      <c r="C1881" t="s">
        <v>9</v>
      </c>
      <c r="D1881" t="s">
        <v>14</v>
      </c>
      <c r="E1881" t="s">
        <v>11</v>
      </c>
      <c r="F1881">
        <v>18</v>
      </c>
      <c r="G1881">
        <v>2</v>
      </c>
    </row>
    <row r="1882" spans="1:7" x14ac:dyDescent="0.25">
      <c r="A1882" t="s">
        <v>275</v>
      </c>
      <c r="B1882" t="s">
        <v>8</v>
      </c>
      <c r="C1882" t="s">
        <v>9</v>
      </c>
      <c r="D1882" t="s">
        <v>23</v>
      </c>
      <c r="E1882" t="s">
        <v>11</v>
      </c>
      <c r="F1882">
        <v>40</v>
      </c>
      <c r="G1882">
        <v>1</v>
      </c>
    </row>
    <row r="1883" spans="1:7" x14ac:dyDescent="0.25">
      <c r="A1883" t="s">
        <v>275</v>
      </c>
      <c r="B1883" t="s">
        <v>8</v>
      </c>
      <c r="C1883" t="s">
        <v>9</v>
      </c>
      <c r="D1883" t="s">
        <v>277</v>
      </c>
      <c r="E1883" t="s">
        <v>11</v>
      </c>
      <c r="F1883">
        <v>4</v>
      </c>
      <c r="G1883">
        <v>1</v>
      </c>
    </row>
    <row r="1884" spans="1:7" x14ac:dyDescent="0.25">
      <c r="A1884" t="s">
        <v>275</v>
      </c>
      <c r="B1884" t="s">
        <v>8</v>
      </c>
      <c r="C1884" t="s">
        <v>9</v>
      </c>
      <c r="D1884" t="s">
        <v>30</v>
      </c>
      <c r="E1884" t="s">
        <v>11</v>
      </c>
      <c r="F1884">
        <v>1028</v>
      </c>
      <c r="G1884">
        <v>2</v>
      </c>
    </row>
    <row r="1885" spans="1:7" x14ac:dyDescent="0.25">
      <c r="A1885" t="s">
        <v>275</v>
      </c>
      <c r="B1885" t="s">
        <v>8</v>
      </c>
      <c r="C1885" t="s">
        <v>9</v>
      </c>
      <c r="D1885" t="s">
        <v>36</v>
      </c>
      <c r="E1885" t="s">
        <v>11</v>
      </c>
      <c r="F1885">
        <v>128</v>
      </c>
      <c r="G1885">
        <v>1</v>
      </c>
    </row>
    <row r="1886" spans="1:7" x14ac:dyDescent="0.25">
      <c r="A1886" t="s">
        <v>275</v>
      </c>
      <c r="B1886" t="s">
        <v>8</v>
      </c>
      <c r="C1886" t="s">
        <v>9</v>
      </c>
      <c r="D1886" t="s">
        <v>38</v>
      </c>
      <c r="E1886" t="s">
        <v>11</v>
      </c>
      <c r="F1886">
        <v>33</v>
      </c>
      <c r="G1886">
        <v>3</v>
      </c>
    </row>
    <row r="1887" spans="1:7" x14ac:dyDescent="0.25">
      <c r="A1887" t="s">
        <v>275</v>
      </c>
      <c r="B1887" t="s">
        <v>8</v>
      </c>
      <c r="C1887" t="s">
        <v>9</v>
      </c>
      <c r="D1887" t="s">
        <v>42</v>
      </c>
      <c r="E1887" t="s">
        <v>11</v>
      </c>
      <c r="F1887">
        <v>10</v>
      </c>
      <c r="G1887">
        <v>1</v>
      </c>
    </row>
    <row r="1888" spans="1:7" x14ac:dyDescent="0.25">
      <c r="A1888" t="s">
        <v>275</v>
      </c>
      <c r="B1888" t="s">
        <v>8</v>
      </c>
      <c r="C1888" t="s">
        <v>9</v>
      </c>
      <c r="D1888" t="s">
        <v>43</v>
      </c>
      <c r="E1888" t="s">
        <v>11</v>
      </c>
      <c r="F1888">
        <v>494</v>
      </c>
      <c r="G1888">
        <v>3</v>
      </c>
    </row>
    <row r="1889" spans="1:7" x14ac:dyDescent="0.25">
      <c r="A1889" t="s">
        <v>275</v>
      </c>
      <c r="B1889" t="s">
        <v>8</v>
      </c>
      <c r="C1889" t="s">
        <v>9</v>
      </c>
      <c r="D1889" t="s">
        <v>47</v>
      </c>
      <c r="E1889" t="s">
        <v>11</v>
      </c>
      <c r="F1889">
        <v>6</v>
      </c>
      <c r="G1889">
        <v>1</v>
      </c>
    </row>
    <row r="1890" spans="1:7" x14ac:dyDescent="0.25">
      <c r="A1890" t="s">
        <v>275</v>
      </c>
      <c r="B1890" t="s">
        <v>8</v>
      </c>
      <c r="C1890" t="s">
        <v>9</v>
      </c>
      <c r="D1890" t="s">
        <v>49</v>
      </c>
      <c r="E1890" t="s">
        <v>11</v>
      </c>
      <c r="F1890">
        <v>1615</v>
      </c>
      <c r="G1890">
        <v>2</v>
      </c>
    </row>
    <row r="1891" spans="1:7" x14ac:dyDescent="0.25">
      <c r="A1891" t="s">
        <v>275</v>
      </c>
      <c r="B1891" t="s">
        <v>8</v>
      </c>
      <c r="C1891" t="s">
        <v>9</v>
      </c>
      <c r="D1891" t="s">
        <v>54</v>
      </c>
      <c r="E1891" t="s">
        <v>11</v>
      </c>
      <c r="F1891">
        <v>9256</v>
      </c>
      <c r="G1891">
        <v>2</v>
      </c>
    </row>
    <row r="1892" spans="1:7" x14ac:dyDescent="0.25">
      <c r="A1892" t="s">
        <v>275</v>
      </c>
      <c r="B1892" t="s">
        <v>8</v>
      </c>
      <c r="C1892" t="s">
        <v>9</v>
      </c>
      <c r="D1892" t="s">
        <v>58</v>
      </c>
      <c r="E1892" t="s">
        <v>11</v>
      </c>
      <c r="F1892">
        <v>81</v>
      </c>
      <c r="G1892">
        <v>1</v>
      </c>
    </row>
    <row r="1893" spans="1:7" x14ac:dyDescent="0.25">
      <c r="A1893" t="s">
        <v>275</v>
      </c>
      <c r="B1893" t="s">
        <v>8</v>
      </c>
      <c r="C1893" t="s">
        <v>9</v>
      </c>
      <c r="D1893" t="s">
        <v>59</v>
      </c>
      <c r="E1893" t="s">
        <v>11</v>
      </c>
      <c r="F1893">
        <v>267</v>
      </c>
      <c r="G1893">
        <v>2</v>
      </c>
    </row>
    <row r="1894" spans="1:7" x14ac:dyDescent="0.25">
      <c r="A1894" t="s">
        <v>275</v>
      </c>
      <c r="B1894" t="s">
        <v>8</v>
      </c>
      <c r="C1894" t="s">
        <v>9</v>
      </c>
      <c r="D1894" t="s">
        <v>289</v>
      </c>
      <c r="E1894" t="s">
        <v>11</v>
      </c>
      <c r="F1894">
        <v>1</v>
      </c>
      <c r="G1894">
        <v>1</v>
      </c>
    </row>
    <row r="1895" spans="1:7" x14ac:dyDescent="0.25">
      <c r="A1895" t="s">
        <v>275</v>
      </c>
      <c r="B1895" t="s">
        <v>8</v>
      </c>
      <c r="C1895" t="s">
        <v>9</v>
      </c>
      <c r="D1895" t="s">
        <v>76</v>
      </c>
      <c r="E1895" t="s">
        <v>11</v>
      </c>
      <c r="F1895">
        <v>5</v>
      </c>
      <c r="G1895">
        <v>1</v>
      </c>
    </row>
    <row r="1896" spans="1:7" x14ac:dyDescent="0.25">
      <c r="A1896" t="s">
        <v>275</v>
      </c>
      <c r="B1896" t="s">
        <v>8</v>
      </c>
      <c r="C1896" t="s">
        <v>9</v>
      </c>
      <c r="D1896" t="s">
        <v>82</v>
      </c>
      <c r="E1896" t="s">
        <v>11</v>
      </c>
      <c r="F1896">
        <v>541</v>
      </c>
      <c r="G1896">
        <v>2</v>
      </c>
    </row>
    <row r="1897" spans="1:7" x14ac:dyDescent="0.25">
      <c r="A1897" t="s">
        <v>275</v>
      </c>
      <c r="B1897" t="s">
        <v>8</v>
      </c>
      <c r="C1897" t="s">
        <v>9</v>
      </c>
      <c r="D1897" t="s">
        <v>86</v>
      </c>
      <c r="E1897" t="s">
        <v>11</v>
      </c>
      <c r="F1897">
        <v>1</v>
      </c>
      <c r="G1897">
        <v>1</v>
      </c>
    </row>
    <row r="1898" spans="1:7" x14ac:dyDescent="0.25">
      <c r="A1898" t="s">
        <v>275</v>
      </c>
      <c r="B1898" t="s">
        <v>8</v>
      </c>
      <c r="C1898" t="s">
        <v>9</v>
      </c>
      <c r="D1898" t="s">
        <v>88</v>
      </c>
      <c r="E1898" t="s">
        <v>11</v>
      </c>
      <c r="F1898">
        <v>564</v>
      </c>
      <c r="G1898">
        <v>1</v>
      </c>
    </row>
    <row r="1899" spans="1:7" x14ac:dyDescent="0.25">
      <c r="A1899" t="s">
        <v>275</v>
      </c>
      <c r="B1899" t="s">
        <v>8</v>
      </c>
      <c r="C1899" t="s">
        <v>9</v>
      </c>
      <c r="D1899" t="s">
        <v>89</v>
      </c>
      <c r="E1899" t="s">
        <v>11</v>
      </c>
      <c r="F1899">
        <v>600</v>
      </c>
      <c r="G1899">
        <v>1</v>
      </c>
    </row>
    <row r="1900" spans="1:7" x14ac:dyDescent="0.25">
      <c r="A1900" t="s">
        <v>275</v>
      </c>
      <c r="B1900" t="s">
        <v>8</v>
      </c>
      <c r="C1900" t="s">
        <v>9</v>
      </c>
      <c r="D1900" t="s">
        <v>95</v>
      </c>
      <c r="E1900" t="s">
        <v>11</v>
      </c>
      <c r="F1900">
        <v>54</v>
      </c>
      <c r="G1900">
        <v>2</v>
      </c>
    </row>
    <row r="1901" spans="1:7" x14ac:dyDescent="0.25">
      <c r="A1901" t="s">
        <v>275</v>
      </c>
      <c r="B1901" t="s">
        <v>8</v>
      </c>
      <c r="C1901" t="s">
        <v>9</v>
      </c>
      <c r="D1901" t="s">
        <v>96</v>
      </c>
      <c r="E1901" t="s">
        <v>11</v>
      </c>
      <c r="F1901">
        <v>3602</v>
      </c>
      <c r="G1901">
        <v>1</v>
      </c>
    </row>
    <row r="1902" spans="1:7" x14ac:dyDescent="0.25">
      <c r="A1902" t="s">
        <v>275</v>
      </c>
      <c r="B1902" t="s">
        <v>8</v>
      </c>
      <c r="C1902" t="s">
        <v>9</v>
      </c>
      <c r="D1902" t="s">
        <v>97</v>
      </c>
      <c r="E1902" t="s">
        <v>11</v>
      </c>
      <c r="F1902">
        <v>30</v>
      </c>
      <c r="G1902">
        <v>1</v>
      </c>
    </row>
    <row r="1903" spans="1:7" x14ac:dyDescent="0.25">
      <c r="A1903" t="s">
        <v>275</v>
      </c>
      <c r="B1903" t="s">
        <v>8</v>
      </c>
      <c r="C1903" t="s">
        <v>9</v>
      </c>
      <c r="D1903" t="s">
        <v>105</v>
      </c>
      <c r="E1903" t="s">
        <v>11</v>
      </c>
      <c r="F1903">
        <v>10</v>
      </c>
      <c r="G1903">
        <v>1</v>
      </c>
    </row>
    <row r="1904" spans="1:7" x14ac:dyDescent="0.25">
      <c r="A1904" t="s">
        <v>275</v>
      </c>
      <c r="B1904" t="s">
        <v>8</v>
      </c>
      <c r="C1904" t="s">
        <v>9</v>
      </c>
      <c r="D1904" t="s">
        <v>106</v>
      </c>
      <c r="E1904" t="s">
        <v>11</v>
      </c>
      <c r="F1904">
        <v>3</v>
      </c>
      <c r="G1904">
        <v>1</v>
      </c>
    </row>
    <row r="1905" spans="1:7" x14ac:dyDescent="0.25">
      <c r="A1905" t="s">
        <v>275</v>
      </c>
      <c r="B1905" t="s">
        <v>8</v>
      </c>
      <c r="C1905" t="s">
        <v>9</v>
      </c>
      <c r="D1905" t="s">
        <v>108</v>
      </c>
      <c r="E1905" t="s">
        <v>11</v>
      </c>
      <c r="F1905">
        <v>2572</v>
      </c>
      <c r="G1905">
        <v>3</v>
      </c>
    </row>
    <row r="1906" spans="1:7" x14ac:dyDescent="0.25">
      <c r="A1906" t="s">
        <v>275</v>
      </c>
      <c r="B1906" t="s">
        <v>8</v>
      </c>
      <c r="C1906" t="s">
        <v>9</v>
      </c>
      <c r="D1906" t="s">
        <v>109</v>
      </c>
      <c r="E1906" t="s">
        <v>11</v>
      </c>
      <c r="F1906">
        <v>1</v>
      </c>
      <c r="G1906">
        <v>1</v>
      </c>
    </row>
    <row r="1907" spans="1:7" x14ac:dyDescent="0.25">
      <c r="A1907" t="s">
        <v>275</v>
      </c>
      <c r="B1907" t="s">
        <v>8</v>
      </c>
      <c r="C1907" t="s">
        <v>9</v>
      </c>
      <c r="D1907" t="s">
        <v>297</v>
      </c>
      <c r="E1907" t="s">
        <v>11</v>
      </c>
      <c r="F1907">
        <v>10</v>
      </c>
      <c r="G1907">
        <v>1</v>
      </c>
    </row>
    <row r="1908" spans="1:7" x14ac:dyDescent="0.25">
      <c r="A1908" t="s">
        <v>275</v>
      </c>
      <c r="B1908" t="s">
        <v>8</v>
      </c>
      <c r="C1908" t="s">
        <v>9</v>
      </c>
      <c r="D1908" t="s">
        <v>124</v>
      </c>
      <c r="E1908" t="s">
        <v>11</v>
      </c>
      <c r="F1908">
        <v>1231</v>
      </c>
      <c r="G1908">
        <v>3</v>
      </c>
    </row>
    <row r="1909" spans="1:7" x14ac:dyDescent="0.25">
      <c r="A1909" t="s">
        <v>275</v>
      </c>
      <c r="B1909" t="s">
        <v>8</v>
      </c>
      <c r="C1909" t="s">
        <v>9</v>
      </c>
      <c r="D1909" t="s">
        <v>127</v>
      </c>
      <c r="E1909" t="s">
        <v>11</v>
      </c>
      <c r="F1909">
        <v>1475</v>
      </c>
      <c r="G1909">
        <v>3</v>
      </c>
    </row>
    <row r="1910" spans="1:7" x14ac:dyDescent="0.25">
      <c r="A1910" t="s">
        <v>275</v>
      </c>
      <c r="B1910" t="s">
        <v>8</v>
      </c>
      <c r="C1910" t="s">
        <v>9</v>
      </c>
      <c r="D1910" t="s">
        <v>303</v>
      </c>
      <c r="E1910" t="s">
        <v>11</v>
      </c>
      <c r="F1910">
        <v>1</v>
      </c>
      <c r="G1910">
        <v>1</v>
      </c>
    </row>
    <row r="1911" spans="1:7" x14ac:dyDescent="0.25">
      <c r="A1911" t="s">
        <v>275</v>
      </c>
      <c r="B1911" t="s">
        <v>8</v>
      </c>
      <c r="C1911" t="s">
        <v>9</v>
      </c>
      <c r="D1911" t="s">
        <v>130</v>
      </c>
      <c r="E1911" t="s">
        <v>11</v>
      </c>
      <c r="F1911">
        <v>7790</v>
      </c>
      <c r="G1911">
        <v>3</v>
      </c>
    </row>
    <row r="1912" spans="1:7" x14ac:dyDescent="0.25">
      <c r="A1912" t="s">
        <v>275</v>
      </c>
      <c r="B1912" t="s">
        <v>8</v>
      </c>
      <c r="C1912" t="s">
        <v>9</v>
      </c>
      <c r="D1912" t="s">
        <v>131</v>
      </c>
      <c r="E1912" t="s">
        <v>11</v>
      </c>
      <c r="F1912">
        <v>31</v>
      </c>
      <c r="G1912">
        <v>2</v>
      </c>
    </row>
    <row r="1913" spans="1:7" x14ac:dyDescent="0.25">
      <c r="A1913" t="s">
        <v>275</v>
      </c>
      <c r="B1913" t="s">
        <v>8</v>
      </c>
      <c r="C1913" t="s">
        <v>9</v>
      </c>
      <c r="D1913" t="s">
        <v>132</v>
      </c>
      <c r="E1913" t="s">
        <v>11</v>
      </c>
      <c r="F1913">
        <v>5590</v>
      </c>
      <c r="G1913">
        <v>4</v>
      </c>
    </row>
    <row r="1914" spans="1:7" x14ac:dyDescent="0.25">
      <c r="A1914" t="s">
        <v>275</v>
      </c>
      <c r="B1914" t="s">
        <v>8</v>
      </c>
      <c r="C1914" t="s">
        <v>9</v>
      </c>
      <c r="D1914" t="s">
        <v>133</v>
      </c>
      <c r="E1914" t="s">
        <v>11</v>
      </c>
      <c r="F1914">
        <v>10</v>
      </c>
      <c r="G1914">
        <v>1</v>
      </c>
    </row>
    <row r="1915" spans="1:7" x14ac:dyDescent="0.25">
      <c r="A1915" t="s">
        <v>275</v>
      </c>
      <c r="B1915" t="s">
        <v>8</v>
      </c>
      <c r="C1915" t="s">
        <v>9</v>
      </c>
      <c r="D1915" t="s">
        <v>134</v>
      </c>
      <c r="E1915" t="s">
        <v>11</v>
      </c>
      <c r="F1915">
        <v>115</v>
      </c>
      <c r="G1915">
        <v>1</v>
      </c>
    </row>
    <row r="1916" spans="1:7" x14ac:dyDescent="0.25">
      <c r="A1916" t="s">
        <v>275</v>
      </c>
      <c r="B1916" t="s">
        <v>8</v>
      </c>
      <c r="C1916" t="s">
        <v>9</v>
      </c>
      <c r="D1916" t="s">
        <v>142</v>
      </c>
      <c r="E1916" t="s">
        <v>11</v>
      </c>
      <c r="F1916">
        <v>375</v>
      </c>
      <c r="G1916">
        <v>2</v>
      </c>
    </row>
    <row r="1917" spans="1:7" x14ac:dyDescent="0.25">
      <c r="A1917" t="s">
        <v>275</v>
      </c>
      <c r="B1917" t="s">
        <v>8</v>
      </c>
      <c r="C1917" t="s">
        <v>9</v>
      </c>
      <c r="D1917" t="s">
        <v>144</v>
      </c>
      <c r="E1917" t="s">
        <v>11</v>
      </c>
      <c r="F1917">
        <v>22</v>
      </c>
      <c r="G1917">
        <v>1</v>
      </c>
    </row>
    <row r="1918" spans="1:7" x14ac:dyDescent="0.25">
      <c r="A1918" t="s">
        <v>275</v>
      </c>
      <c r="B1918" t="s">
        <v>8</v>
      </c>
      <c r="C1918" t="s">
        <v>9</v>
      </c>
      <c r="D1918" t="s">
        <v>146</v>
      </c>
      <c r="E1918" t="s">
        <v>11</v>
      </c>
      <c r="F1918">
        <v>1708</v>
      </c>
      <c r="G1918">
        <v>2</v>
      </c>
    </row>
    <row r="1919" spans="1:7" x14ac:dyDescent="0.25">
      <c r="A1919" t="s">
        <v>275</v>
      </c>
      <c r="B1919" t="s">
        <v>8</v>
      </c>
      <c r="C1919" t="s">
        <v>9</v>
      </c>
      <c r="D1919" t="s">
        <v>148</v>
      </c>
      <c r="E1919" t="s">
        <v>11</v>
      </c>
      <c r="F1919">
        <v>23</v>
      </c>
      <c r="G1919">
        <v>1</v>
      </c>
    </row>
    <row r="1920" spans="1:7" x14ac:dyDescent="0.25">
      <c r="A1920" t="s">
        <v>275</v>
      </c>
      <c r="B1920" t="s">
        <v>8</v>
      </c>
      <c r="C1920" t="s">
        <v>9</v>
      </c>
      <c r="D1920" t="s">
        <v>152</v>
      </c>
      <c r="E1920" t="s">
        <v>11</v>
      </c>
      <c r="F1920">
        <v>8</v>
      </c>
      <c r="G1920">
        <v>1</v>
      </c>
    </row>
    <row r="1921" spans="1:7" x14ac:dyDescent="0.25">
      <c r="A1921" t="s">
        <v>275</v>
      </c>
      <c r="B1921" t="s">
        <v>8</v>
      </c>
      <c r="C1921" t="s">
        <v>9</v>
      </c>
      <c r="D1921" t="s">
        <v>157</v>
      </c>
      <c r="E1921" t="s">
        <v>11</v>
      </c>
      <c r="F1921">
        <v>28</v>
      </c>
      <c r="G1921">
        <v>1</v>
      </c>
    </row>
    <row r="1922" spans="1:7" x14ac:dyDescent="0.25">
      <c r="A1922" t="s">
        <v>275</v>
      </c>
      <c r="B1922" t="s">
        <v>8</v>
      </c>
      <c r="C1922" t="s">
        <v>9</v>
      </c>
      <c r="D1922" t="s">
        <v>162</v>
      </c>
      <c r="E1922" t="s">
        <v>11</v>
      </c>
      <c r="F1922">
        <v>1</v>
      </c>
      <c r="G1922">
        <v>1</v>
      </c>
    </row>
    <row r="1923" spans="1:7" x14ac:dyDescent="0.25">
      <c r="A1923" t="s">
        <v>275</v>
      </c>
      <c r="B1923" t="s">
        <v>8</v>
      </c>
      <c r="C1923" t="s">
        <v>9</v>
      </c>
      <c r="D1923" t="s">
        <v>165</v>
      </c>
      <c r="E1923" t="s">
        <v>11</v>
      </c>
      <c r="F1923">
        <v>75</v>
      </c>
      <c r="G1923">
        <v>2</v>
      </c>
    </row>
    <row r="1924" spans="1:7" x14ac:dyDescent="0.25">
      <c r="A1924" t="s">
        <v>275</v>
      </c>
      <c r="B1924" t="s">
        <v>8</v>
      </c>
      <c r="C1924" t="s">
        <v>9</v>
      </c>
      <c r="D1924" t="s">
        <v>170</v>
      </c>
      <c r="E1924" t="s">
        <v>11</v>
      </c>
      <c r="F1924">
        <v>10</v>
      </c>
      <c r="G1924">
        <v>1</v>
      </c>
    </row>
    <row r="1925" spans="1:7" x14ac:dyDescent="0.25">
      <c r="A1925" t="s">
        <v>275</v>
      </c>
      <c r="B1925" t="s">
        <v>8</v>
      </c>
      <c r="C1925" t="s">
        <v>9</v>
      </c>
      <c r="D1925" t="s">
        <v>175</v>
      </c>
      <c r="E1925" t="s">
        <v>11</v>
      </c>
      <c r="F1925">
        <v>51</v>
      </c>
      <c r="G1925">
        <v>1</v>
      </c>
    </row>
    <row r="1926" spans="1:7" x14ac:dyDescent="0.25">
      <c r="A1926" t="s">
        <v>275</v>
      </c>
      <c r="B1926" t="s">
        <v>8</v>
      </c>
      <c r="C1926" t="s">
        <v>9</v>
      </c>
      <c r="D1926" t="s">
        <v>9</v>
      </c>
      <c r="E1926" t="s">
        <v>11</v>
      </c>
      <c r="F1926">
        <v>52568</v>
      </c>
      <c r="G1926">
        <v>4</v>
      </c>
    </row>
    <row r="1927" spans="1:7" x14ac:dyDescent="0.25">
      <c r="A1927" t="s">
        <v>275</v>
      </c>
      <c r="B1927" t="s">
        <v>8</v>
      </c>
      <c r="C1927" t="s">
        <v>9</v>
      </c>
      <c r="D1927" t="s">
        <v>183</v>
      </c>
      <c r="E1927" t="s">
        <v>11</v>
      </c>
      <c r="F1927">
        <v>1770</v>
      </c>
      <c r="G1927">
        <v>2</v>
      </c>
    </row>
    <row r="1928" spans="1:7" x14ac:dyDescent="0.25">
      <c r="A1928" t="s">
        <v>275</v>
      </c>
      <c r="B1928" t="s">
        <v>8</v>
      </c>
      <c r="C1928" t="s">
        <v>9</v>
      </c>
      <c r="D1928" t="s">
        <v>187</v>
      </c>
      <c r="E1928" t="s">
        <v>11</v>
      </c>
      <c r="F1928">
        <v>29</v>
      </c>
      <c r="G1928">
        <v>1</v>
      </c>
    </row>
    <row r="1929" spans="1:7" x14ac:dyDescent="0.25">
      <c r="A1929" t="s">
        <v>275</v>
      </c>
      <c r="B1929" t="s">
        <v>8</v>
      </c>
      <c r="C1929" t="s">
        <v>9</v>
      </c>
      <c r="D1929" t="s">
        <v>190</v>
      </c>
      <c r="E1929" t="s">
        <v>11</v>
      </c>
      <c r="F1929">
        <v>3</v>
      </c>
      <c r="G1929">
        <v>1</v>
      </c>
    </row>
    <row r="1930" spans="1:7" x14ac:dyDescent="0.25">
      <c r="A1930" t="s">
        <v>275</v>
      </c>
      <c r="B1930" t="s">
        <v>8</v>
      </c>
      <c r="C1930" t="s">
        <v>9</v>
      </c>
      <c r="D1930" t="s">
        <v>193</v>
      </c>
      <c r="E1930" t="s">
        <v>11</v>
      </c>
      <c r="F1930">
        <v>270</v>
      </c>
      <c r="G1930">
        <v>3</v>
      </c>
    </row>
    <row r="1931" spans="1:7" x14ac:dyDescent="0.25">
      <c r="A1931" t="s">
        <v>275</v>
      </c>
      <c r="B1931" t="s">
        <v>8</v>
      </c>
      <c r="C1931" t="s">
        <v>9</v>
      </c>
      <c r="D1931" t="s">
        <v>319</v>
      </c>
      <c r="E1931" t="s">
        <v>11</v>
      </c>
      <c r="F1931">
        <v>57</v>
      </c>
      <c r="G1931">
        <v>2</v>
      </c>
    </row>
    <row r="1932" spans="1:7" x14ac:dyDescent="0.25">
      <c r="A1932" t="s">
        <v>275</v>
      </c>
      <c r="B1932" t="s">
        <v>8</v>
      </c>
      <c r="C1932" t="s">
        <v>9</v>
      </c>
      <c r="D1932" t="s">
        <v>198</v>
      </c>
      <c r="E1932" t="s">
        <v>11</v>
      </c>
      <c r="F1932">
        <v>470</v>
      </c>
      <c r="G1932">
        <v>1</v>
      </c>
    </row>
    <row r="1933" spans="1:7" x14ac:dyDescent="0.25">
      <c r="A1933" t="s">
        <v>275</v>
      </c>
      <c r="B1933" t="s">
        <v>8</v>
      </c>
      <c r="C1933" t="s">
        <v>9</v>
      </c>
      <c r="D1933" t="s">
        <v>200</v>
      </c>
      <c r="E1933" t="s">
        <v>11</v>
      </c>
      <c r="F1933">
        <v>76</v>
      </c>
      <c r="G1933">
        <v>1</v>
      </c>
    </row>
    <row r="1934" spans="1:7" x14ac:dyDescent="0.25">
      <c r="A1934" t="s">
        <v>275</v>
      </c>
      <c r="B1934" t="s">
        <v>8</v>
      </c>
      <c r="C1934" t="s">
        <v>9</v>
      </c>
      <c r="D1934" t="s">
        <v>204</v>
      </c>
      <c r="E1934" t="s">
        <v>11</v>
      </c>
      <c r="F1934">
        <v>19550</v>
      </c>
      <c r="G1934">
        <v>4</v>
      </c>
    </row>
    <row r="1935" spans="1:7" x14ac:dyDescent="0.25">
      <c r="A1935" t="s">
        <v>275</v>
      </c>
      <c r="B1935" t="s">
        <v>8</v>
      </c>
      <c r="C1935" t="s">
        <v>9</v>
      </c>
      <c r="D1935" t="s">
        <v>207</v>
      </c>
      <c r="E1935" t="s">
        <v>11</v>
      </c>
      <c r="F1935">
        <v>1340</v>
      </c>
      <c r="G1935">
        <v>2</v>
      </c>
    </row>
    <row r="1936" spans="1:7" x14ac:dyDescent="0.25">
      <c r="A1936" t="s">
        <v>275</v>
      </c>
      <c r="B1936" t="s">
        <v>8</v>
      </c>
      <c r="C1936" t="s">
        <v>9</v>
      </c>
      <c r="D1936" t="s">
        <v>209</v>
      </c>
      <c r="E1936" t="s">
        <v>11</v>
      </c>
      <c r="F1936">
        <v>159</v>
      </c>
      <c r="G1936">
        <v>3</v>
      </c>
    </row>
    <row r="1937" spans="1:7" x14ac:dyDescent="0.25">
      <c r="A1937" t="s">
        <v>275</v>
      </c>
      <c r="B1937" t="s">
        <v>8</v>
      </c>
      <c r="C1937" t="s">
        <v>9</v>
      </c>
      <c r="D1937" t="s">
        <v>210</v>
      </c>
      <c r="E1937" t="s">
        <v>11</v>
      </c>
      <c r="F1937">
        <v>317.3</v>
      </c>
      <c r="G1937">
        <v>2</v>
      </c>
    </row>
    <row r="1938" spans="1:7" x14ac:dyDescent="0.25">
      <c r="A1938" t="s">
        <v>275</v>
      </c>
      <c r="B1938" t="s">
        <v>8</v>
      </c>
      <c r="C1938" t="s">
        <v>9</v>
      </c>
      <c r="D1938" t="s">
        <v>321</v>
      </c>
      <c r="E1938" t="s">
        <v>11</v>
      </c>
      <c r="F1938">
        <v>18</v>
      </c>
      <c r="G1938">
        <v>1</v>
      </c>
    </row>
    <row r="1939" spans="1:7" x14ac:dyDescent="0.25">
      <c r="A1939" t="s">
        <v>275</v>
      </c>
      <c r="B1939" t="s">
        <v>8</v>
      </c>
      <c r="C1939" t="s">
        <v>9</v>
      </c>
      <c r="D1939" t="s">
        <v>211</v>
      </c>
      <c r="E1939" t="s">
        <v>11</v>
      </c>
      <c r="F1939">
        <v>10</v>
      </c>
      <c r="G1939">
        <v>2</v>
      </c>
    </row>
    <row r="1940" spans="1:7" x14ac:dyDescent="0.25">
      <c r="A1940" t="s">
        <v>275</v>
      </c>
      <c r="B1940" t="s">
        <v>8</v>
      </c>
      <c r="C1940" t="s">
        <v>9</v>
      </c>
      <c r="D1940" t="s">
        <v>212</v>
      </c>
      <c r="E1940" t="s">
        <v>11</v>
      </c>
      <c r="F1940">
        <v>3</v>
      </c>
      <c r="G1940">
        <v>1</v>
      </c>
    </row>
    <row r="1941" spans="1:7" x14ac:dyDescent="0.25">
      <c r="A1941" t="s">
        <v>275</v>
      </c>
      <c r="B1941" t="s">
        <v>8</v>
      </c>
      <c r="C1941" t="s">
        <v>9</v>
      </c>
      <c r="D1941" t="s">
        <v>214</v>
      </c>
      <c r="E1941" t="s">
        <v>11</v>
      </c>
      <c r="F1941">
        <v>3</v>
      </c>
      <c r="G1941">
        <v>1</v>
      </c>
    </row>
    <row r="1942" spans="1:7" x14ac:dyDescent="0.25">
      <c r="A1942" t="s">
        <v>275</v>
      </c>
      <c r="B1942" t="s">
        <v>8</v>
      </c>
      <c r="C1942" t="s">
        <v>9</v>
      </c>
      <c r="D1942" t="s">
        <v>217</v>
      </c>
      <c r="E1942" t="s">
        <v>11</v>
      </c>
      <c r="F1942">
        <v>1</v>
      </c>
      <c r="G1942">
        <v>1</v>
      </c>
    </row>
    <row r="1943" spans="1:7" x14ac:dyDescent="0.25">
      <c r="A1943" t="s">
        <v>275</v>
      </c>
      <c r="B1943" t="s">
        <v>8</v>
      </c>
      <c r="C1943" t="s">
        <v>9</v>
      </c>
      <c r="D1943" t="s">
        <v>325</v>
      </c>
      <c r="E1943" t="s">
        <v>11</v>
      </c>
      <c r="F1943">
        <v>1</v>
      </c>
      <c r="G1943">
        <v>1</v>
      </c>
    </row>
    <row r="1944" spans="1:7" x14ac:dyDescent="0.25">
      <c r="A1944" t="s">
        <v>275</v>
      </c>
      <c r="B1944" t="s">
        <v>8</v>
      </c>
      <c r="C1944" t="s">
        <v>9</v>
      </c>
      <c r="D1944" t="s">
        <v>219</v>
      </c>
      <c r="E1944" t="s">
        <v>11</v>
      </c>
      <c r="F1944">
        <v>318</v>
      </c>
      <c r="G1944">
        <v>2</v>
      </c>
    </row>
    <row r="1945" spans="1:7" x14ac:dyDescent="0.25">
      <c r="A1945" t="s">
        <v>275</v>
      </c>
      <c r="B1945" t="s">
        <v>8</v>
      </c>
      <c r="C1945" t="s">
        <v>9</v>
      </c>
      <c r="D1945" t="s">
        <v>220</v>
      </c>
      <c r="E1945" t="s">
        <v>11</v>
      </c>
      <c r="F1945">
        <v>1</v>
      </c>
      <c r="G1945">
        <v>1</v>
      </c>
    </row>
    <row r="1946" spans="1:7" x14ac:dyDescent="0.25">
      <c r="A1946" t="s">
        <v>275</v>
      </c>
      <c r="B1946" t="s">
        <v>8</v>
      </c>
      <c r="C1946" t="s">
        <v>9</v>
      </c>
      <c r="D1946" t="s">
        <v>222</v>
      </c>
      <c r="E1946" t="s">
        <v>11</v>
      </c>
      <c r="F1946">
        <v>10</v>
      </c>
      <c r="G1946">
        <v>1</v>
      </c>
    </row>
    <row r="1947" spans="1:7" x14ac:dyDescent="0.25">
      <c r="A1947" t="s">
        <v>275</v>
      </c>
      <c r="B1947" t="s">
        <v>8</v>
      </c>
      <c r="C1947" t="s">
        <v>9</v>
      </c>
      <c r="D1947" t="s">
        <v>224</v>
      </c>
      <c r="E1947" t="s">
        <v>11</v>
      </c>
      <c r="F1947">
        <v>15718</v>
      </c>
      <c r="G1947">
        <v>4</v>
      </c>
    </row>
    <row r="1948" spans="1:7" x14ac:dyDescent="0.25">
      <c r="A1948" t="s">
        <v>275</v>
      </c>
      <c r="B1948" t="s">
        <v>8</v>
      </c>
      <c r="C1948" t="s">
        <v>9</v>
      </c>
      <c r="D1948" t="s">
        <v>227</v>
      </c>
      <c r="E1948" t="s">
        <v>11</v>
      </c>
      <c r="F1948">
        <v>1083</v>
      </c>
      <c r="G1948">
        <v>3</v>
      </c>
    </row>
    <row r="1949" spans="1:7" x14ac:dyDescent="0.25">
      <c r="A1949" t="s">
        <v>275</v>
      </c>
      <c r="B1949" t="s">
        <v>8</v>
      </c>
      <c r="C1949" t="s">
        <v>9</v>
      </c>
      <c r="D1949" t="s">
        <v>228</v>
      </c>
      <c r="E1949" t="s">
        <v>11</v>
      </c>
      <c r="F1949">
        <v>447</v>
      </c>
      <c r="G1949">
        <v>2</v>
      </c>
    </row>
    <row r="1950" spans="1:7" x14ac:dyDescent="0.25">
      <c r="A1950" t="s">
        <v>275</v>
      </c>
      <c r="B1950" t="s">
        <v>8</v>
      </c>
      <c r="C1950" t="s">
        <v>9</v>
      </c>
      <c r="D1950" t="s">
        <v>229</v>
      </c>
      <c r="E1950" t="s">
        <v>11</v>
      </c>
      <c r="F1950">
        <v>11</v>
      </c>
      <c r="G1950">
        <v>1</v>
      </c>
    </row>
    <row r="1951" spans="1:7" x14ac:dyDescent="0.25">
      <c r="A1951" t="s">
        <v>275</v>
      </c>
      <c r="B1951" t="s">
        <v>8</v>
      </c>
      <c r="C1951" t="s">
        <v>9</v>
      </c>
      <c r="D1951" t="s">
        <v>231</v>
      </c>
      <c r="E1951" t="s">
        <v>11</v>
      </c>
      <c r="F1951">
        <v>2</v>
      </c>
      <c r="G1951">
        <v>1</v>
      </c>
    </row>
    <row r="1952" spans="1:7" x14ac:dyDescent="0.25">
      <c r="A1952" t="s">
        <v>275</v>
      </c>
      <c r="B1952" t="s">
        <v>8</v>
      </c>
      <c r="C1952" t="s">
        <v>9</v>
      </c>
      <c r="D1952" t="s">
        <v>234</v>
      </c>
      <c r="E1952" t="s">
        <v>11</v>
      </c>
      <c r="F1952">
        <v>2</v>
      </c>
      <c r="G1952">
        <v>1</v>
      </c>
    </row>
    <row r="1953" spans="1:7" x14ac:dyDescent="0.25">
      <c r="A1953" t="s">
        <v>275</v>
      </c>
      <c r="B1953" t="s">
        <v>8</v>
      </c>
      <c r="C1953" t="s">
        <v>9</v>
      </c>
      <c r="D1953" t="s">
        <v>236</v>
      </c>
      <c r="E1953" t="s">
        <v>11</v>
      </c>
      <c r="F1953">
        <v>50</v>
      </c>
      <c r="G1953">
        <v>1</v>
      </c>
    </row>
    <row r="1954" spans="1:7" x14ac:dyDescent="0.25">
      <c r="A1954" t="s">
        <v>275</v>
      </c>
      <c r="B1954" t="s">
        <v>8</v>
      </c>
      <c r="C1954" t="s">
        <v>9</v>
      </c>
      <c r="D1954" t="s">
        <v>238</v>
      </c>
      <c r="E1954" t="s">
        <v>11</v>
      </c>
      <c r="F1954">
        <v>12312</v>
      </c>
      <c r="G1954">
        <v>4</v>
      </c>
    </row>
    <row r="1955" spans="1:7" x14ac:dyDescent="0.25">
      <c r="A1955" t="s">
        <v>275</v>
      </c>
      <c r="B1955" t="s">
        <v>8</v>
      </c>
      <c r="C1955" t="s">
        <v>9</v>
      </c>
      <c r="D1955" t="s">
        <v>240</v>
      </c>
      <c r="E1955" t="s">
        <v>11</v>
      </c>
      <c r="F1955">
        <v>1</v>
      </c>
      <c r="G1955">
        <v>1</v>
      </c>
    </row>
    <row r="1956" spans="1:7" x14ac:dyDescent="0.25">
      <c r="A1956" t="s">
        <v>275</v>
      </c>
      <c r="B1956" t="s">
        <v>8</v>
      </c>
      <c r="C1956" t="s">
        <v>9</v>
      </c>
      <c r="D1956" t="s">
        <v>244</v>
      </c>
      <c r="E1956" t="s">
        <v>11</v>
      </c>
      <c r="F1956">
        <v>19</v>
      </c>
      <c r="G1956">
        <v>2</v>
      </c>
    </row>
    <row r="1957" spans="1:7" x14ac:dyDescent="0.25">
      <c r="A1957" t="s">
        <v>275</v>
      </c>
      <c r="B1957" t="s">
        <v>8</v>
      </c>
      <c r="C1957" t="s">
        <v>9</v>
      </c>
      <c r="D1957" t="s">
        <v>248</v>
      </c>
      <c r="E1957" t="s">
        <v>11</v>
      </c>
      <c r="F1957">
        <v>118</v>
      </c>
      <c r="G1957">
        <v>1</v>
      </c>
    </row>
    <row r="1958" spans="1:7" x14ac:dyDescent="0.25">
      <c r="A1958" t="s">
        <v>275</v>
      </c>
      <c r="B1958" t="s">
        <v>8</v>
      </c>
      <c r="C1958" t="s">
        <v>9</v>
      </c>
      <c r="D1958" t="s">
        <v>249</v>
      </c>
      <c r="E1958" t="s">
        <v>11</v>
      </c>
      <c r="F1958">
        <v>12</v>
      </c>
      <c r="G1958">
        <v>1</v>
      </c>
    </row>
    <row r="1959" spans="1:7" x14ac:dyDescent="0.25">
      <c r="A1959" t="s">
        <v>275</v>
      </c>
      <c r="B1959" t="s">
        <v>8</v>
      </c>
      <c r="C1959" t="s">
        <v>9</v>
      </c>
      <c r="D1959" t="s">
        <v>250</v>
      </c>
      <c r="E1959" t="s">
        <v>11</v>
      </c>
      <c r="F1959">
        <v>10</v>
      </c>
      <c r="G1959">
        <v>1</v>
      </c>
    </row>
    <row r="1960" spans="1:7" x14ac:dyDescent="0.25">
      <c r="A1960" t="s">
        <v>275</v>
      </c>
      <c r="B1960" t="s">
        <v>8</v>
      </c>
      <c r="C1960" t="s">
        <v>9</v>
      </c>
      <c r="D1960" t="s">
        <v>258</v>
      </c>
      <c r="E1960" t="s">
        <v>11</v>
      </c>
      <c r="F1960">
        <v>20</v>
      </c>
      <c r="G1960">
        <v>1</v>
      </c>
    </row>
    <row r="1961" spans="1:7" x14ac:dyDescent="0.25">
      <c r="A1961" t="s">
        <v>275</v>
      </c>
      <c r="B1961" t="s">
        <v>8</v>
      </c>
      <c r="C1961" t="s">
        <v>9</v>
      </c>
      <c r="D1961" t="s">
        <v>260</v>
      </c>
      <c r="E1961" t="s">
        <v>11</v>
      </c>
      <c r="F1961">
        <v>60</v>
      </c>
      <c r="G1961">
        <v>2</v>
      </c>
    </row>
    <row r="1962" spans="1:7" x14ac:dyDescent="0.25">
      <c r="A1962" t="s">
        <v>275</v>
      </c>
      <c r="B1962" t="s">
        <v>8</v>
      </c>
      <c r="C1962" t="s">
        <v>9</v>
      </c>
      <c r="D1962" t="s">
        <v>261</v>
      </c>
      <c r="E1962" t="s">
        <v>11</v>
      </c>
      <c r="F1962">
        <v>200</v>
      </c>
      <c r="G1962">
        <v>1</v>
      </c>
    </row>
    <row r="1963" spans="1:7" x14ac:dyDescent="0.25">
      <c r="A1963" t="s">
        <v>275</v>
      </c>
      <c r="B1963" t="s">
        <v>8</v>
      </c>
      <c r="C1963" t="s">
        <v>9</v>
      </c>
      <c r="D1963" t="s">
        <v>262</v>
      </c>
      <c r="E1963" t="s">
        <v>11</v>
      </c>
      <c r="F1963">
        <v>2427</v>
      </c>
      <c r="G1963">
        <v>4</v>
      </c>
    </row>
    <row r="1964" spans="1:7" x14ac:dyDescent="0.25">
      <c r="A1964" t="s">
        <v>275</v>
      </c>
      <c r="B1964" t="s">
        <v>8</v>
      </c>
      <c r="C1964" t="s">
        <v>9</v>
      </c>
      <c r="D1964" t="s">
        <v>334</v>
      </c>
      <c r="E1964" t="s">
        <v>11</v>
      </c>
      <c r="F1964">
        <v>52</v>
      </c>
      <c r="G1964">
        <v>1</v>
      </c>
    </row>
    <row r="1965" spans="1:7" x14ac:dyDescent="0.25">
      <c r="A1965" t="s">
        <v>275</v>
      </c>
      <c r="B1965" t="s">
        <v>8</v>
      </c>
      <c r="C1965" t="s">
        <v>9</v>
      </c>
      <c r="D1965" t="s">
        <v>335</v>
      </c>
      <c r="E1965" t="s">
        <v>11</v>
      </c>
      <c r="F1965">
        <v>0.5</v>
      </c>
      <c r="G1965">
        <v>1</v>
      </c>
    </row>
    <row r="1966" spans="1:7" x14ac:dyDescent="0.25">
      <c r="A1966" t="s">
        <v>275</v>
      </c>
      <c r="B1966" t="s">
        <v>8</v>
      </c>
      <c r="C1966" t="s">
        <v>9</v>
      </c>
      <c r="D1966" t="s">
        <v>273</v>
      </c>
      <c r="E1966" t="s">
        <v>11</v>
      </c>
      <c r="F1966">
        <v>10</v>
      </c>
      <c r="G1966">
        <v>1</v>
      </c>
    </row>
    <row r="1967" spans="1:7" x14ac:dyDescent="0.25">
      <c r="A1967" t="s">
        <v>337</v>
      </c>
      <c r="B1967" t="s">
        <v>8</v>
      </c>
      <c r="C1967" t="s">
        <v>9</v>
      </c>
      <c r="D1967" t="s">
        <v>14</v>
      </c>
      <c r="E1967" t="s">
        <v>11</v>
      </c>
      <c r="F1967">
        <v>182.1</v>
      </c>
      <c r="G1967">
        <v>4</v>
      </c>
    </row>
    <row r="1968" spans="1:7" x14ac:dyDescent="0.25">
      <c r="A1968" t="s">
        <v>337</v>
      </c>
      <c r="B1968" t="s">
        <v>8</v>
      </c>
      <c r="C1968" t="s">
        <v>9</v>
      </c>
      <c r="D1968" t="s">
        <v>23</v>
      </c>
      <c r="E1968" t="s">
        <v>11</v>
      </c>
      <c r="F1968">
        <v>73</v>
      </c>
      <c r="G1968">
        <v>2</v>
      </c>
    </row>
    <row r="1969" spans="1:7" x14ac:dyDescent="0.25">
      <c r="A1969" t="s">
        <v>337</v>
      </c>
      <c r="B1969" t="s">
        <v>8</v>
      </c>
      <c r="C1969" t="s">
        <v>9</v>
      </c>
      <c r="D1969" t="s">
        <v>276</v>
      </c>
      <c r="E1969" t="s">
        <v>11</v>
      </c>
      <c r="F1969">
        <v>535</v>
      </c>
      <c r="G1969">
        <v>1</v>
      </c>
    </row>
    <row r="1970" spans="1:7" x14ac:dyDescent="0.25">
      <c r="A1970" t="s">
        <v>337</v>
      </c>
      <c r="B1970" t="s">
        <v>8</v>
      </c>
      <c r="C1970" t="s">
        <v>9</v>
      </c>
      <c r="D1970" t="s">
        <v>30</v>
      </c>
      <c r="E1970" t="s">
        <v>11</v>
      </c>
      <c r="F1970">
        <v>1396</v>
      </c>
      <c r="G1970">
        <v>5</v>
      </c>
    </row>
    <row r="1971" spans="1:7" x14ac:dyDescent="0.25">
      <c r="A1971" t="s">
        <v>337</v>
      </c>
      <c r="B1971" t="s">
        <v>8</v>
      </c>
      <c r="C1971" t="s">
        <v>9</v>
      </c>
      <c r="D1971" t="s">
        <v>339</v>
      </c>
      <c r="E1971" t="s">
        <v>11</v>
      </c>
      <c r="F1971">
        <v>192</v>
      </c>
      <c r="G1971">
        <v>1</v>
      </c>
    </row>
    <row r="1972" spans="1:7" x14ac:dyDescent="0.25">
      <c r="A1972" t="s">
        <v>337</v>
      </c>
      <c r="B1972" t="s">
        <v>8</v>
      </c>
      <c r="C1972" t="s">
        <v>9</v>
      </c>
      <c r="D1972" t="s">
        <v>38</v>
      </c>
      <c r="E1972" t="s">
        <v>11</v>
      </c>
      <c r="F1972">
        <v>342</v>
      </c>
      <c r="G1972">
        <v>4</v>
      </c>
    </row>
    <row r="1973" spans="1:7" x14ac:dyDescent="0.25">
      <c r="A1973" t="s">
        <v>337</v>
      </c>
      <c r="B1973" t="s">
        <v>8</v>
      </c>
      <c r="C1973" t="s">
        <v>9</v>
      </c>
      <c r="D1973" t="s">
        <v>341</v>
      </c>
      <c r="E1973" t="s">
        <v>11</v>
      </c>
      <c r="F1973">
        <v>6</v>
      </c>
      <c r="G1973">
        <v>1</v>
      </c>
    </row>
    <row r="1974" spans="1:7" x14ac:dyDescent="0.25">
      <c r="A1974" t="s">
        <v>337</v>
      </c>
      <c r="B1974" t="s">
        <v>8</v>
      </c>
      <c r="C1974" t="s">
        <v>9</v>
      </c>
      <c r="D1974" t="s">
        <v>42</v>
      </c>
      <c r="E1974" t="s">
        <v>11</v>
      </c>
      <c r="F1974">
        <v>1144</v>
      </c>
      <c r="G1974">
        <v>1</v>
      </c>
    </row>
    <row r="1975" spans="1:7" x14ac:dyDescent="0.25">
      <c r="A1975" t="s">
        <v>337</v>
      </c>
      <c r="B1975" t="s">
        <v>8</v>
      </c>
      <c r="C1975" t="s">
        <v>9</v>
      </c>
      <c r="D1975" t="s">
        <v>43</v>
      </c>
      <c r="E1975" t="s">
        <v>11</v>
      </c>
      <c r="F1975">
        <v>1284</v>
      </c>
      <c r="G1975">
        <v>3</v>
      </c>
    </row>
    <row r="1976" spans="1:7" x14ac:dyDescent="0.25">
      <c r="A1976" t="s">
        <v>337</v>
      </c>
      <c r="B1976" t="s">
        <v>8</v>
      </c>
      <c r="C1976" t="s">
        <v>9</v>
      </c>
      <c r="D1976" t="s">
        <v>50</v>
      </c>
      <c r="E1976" t="s">
        <v>11</v>
      </c>
      <c r="F1976">
        <v>55</v>
      </c>
      <c r="G1976">
        <v>1</v>
      </c>
    </row>
    <row r="1977" spans="1:7" x14ac:dyDescent="0.25">
      <c r="A1977" t="s">
        <v>337</v>
      </c>
      <c r="B1977" t="s">
        <v>8</v>
      </c>
      <c r="C1977" t="s">
        <v>9</v>
      </c>
      <c r="D1977" t="s">
        <v>282</v>
      </c>
      <c r="E1977" t="s">
        <v>11</v>
      </c>
      <c r="F1977">
        <v>58</v>
      </c>
      <c r="G1977">
        <v>1</v>
      </c>
    </row>
    <row r="1978" spans="1:7" x14ac:dyDescent="0.25">
      <c r="A1978" t="s">
        <v>337</v>
      </c>
      <c r="B1978" t="s">
        <v>8</v>
      </c>
      <c r="C1978" t="s">
        <v>9</v>
      </c>
      <c r="D1978" t="s">
        <v>344</v>
      </c>
      <c r="E1978" t="s">
        <v>11</v>
      </c>
      <c r="F1978">
        <v>1.7</v>
      </c>
      <c r="G1978">
        <v>1</v>
      </c>
    </row>
    <row r="1979" spans="1:7" x14ac:dyDescent="0.25">
      <c r="A1979" t="s">
        <v>337</v>
      </c>
      <c r="B1979" t="s">
        <v>8</v>
      </c>
      <c r="C1979" t="s">
        <v>9</v>
      </c>
      <c r="D1979" t="s">
        <v>54</v>
      </c>
      <c r="E1979" t="s">
        <v>11</v>
      </c>
      <c r="F1979">
        <v>26</v>
      </c>
      <c r="G1979">
        <v>3</v>
      </c>
    </row>
    <row r="1980" spans="1:7" x14ac:dyDescent="0.25">
      <c r="A1980" t="s">
        <v>337</v>
      </c>
      <c r="B1980" t="s">
        <v>8</v>
      </c>
      <c r="C1980" t="s">
        <v>9</v>
      </c>
      <c r="D1980" t="s">
        <v>58</v>
      </c>
      <c r="E1980" t="s">
        <v>11</v>
      </c>
      <c r="F1980">
        <v>446</v>
      </c>
      <c r="G1980">
        <v>3</v>
      </c>
    </row>
    <row r="1981" spans="1:7" x14ac:dyDescent="0.25">
      <c r="A1981" t="s">
        <v>337</v>
      </c>
      <c r="B1981" t="s">
        <v>8</v>
      </c>
      <c r="C1981" t="s">
        <v>9</v>
      </c>
      <c r="D1981" t="s">
        <v>60</v>
      </c>
      <c r="E1981" t="s">
        <v>11</v>
      </c>
      <c r="F1981">
        <v>70</v>
      </c>
      <c r="G1981">
        <v>1</v>
      </c>
    </row>
    <row r="1982" spans="1:7" x14ac:dyDescent="0.25">
      <c r="A1982" t="s">
        <v>337</v>
      </c>
      <c r="B1982" t="s">
        <v>8</v>
      </c>
      <c r="C1982" t="s">
        <v>9</v>
      </c>
      <c r="D1982" t="s">
        <v>289</v>
      </c>
      <c r="E1982" t="s">
        <v>11</v>
      </c>
      <c r="F1982">
        <v>2.4</v>
      </c>
      <c r="G1982">
        <v>1</v>
      </c>
    </row>
    <row r="1983" spans="1:7" x14ac:dyDescent="0.25">
      <c r="A1983" t="s">
        <v>337</v>
      </c>
      <c r="B1983" t="s">
        <v>8</v>
      </c>
      <c r="C1983" t="s">
        <v>9</v>
      </c>
      <c r="D1983" t="s">
        <v>68</v>
      </c>
      <c r="E1983" t="s">
        <v>11</v>
      </c>
      <c r="F1983">
        <v>0.3</v>
      </c>
      <c r="G1983">
        <v>1</v>
      </c>
    </row>
    <row r="1984" spans="1:7" x14ac:dyDescent="0.25">
      <c r="A1984" t="s">
        <v>337</v>
      </c>
      <c r="B1984" t="s">
        <v>8</v>
      </c>
      <c r="C1984" t="s">
        <v>9</v>
      </c>
      <c r="D1984" t="s">
        <v>348</v>
      </c>
      <c r="E1984" t="s">
        <v>11</v>
      </c>
      <c r="F1984">
        <v>1</v>
      </c>
      <c r="G1984">
        <v>1</v>
      </c>
    </row>
    <row r="1985" spans="1:7" x14ac:dyDescent="0.25">
      <c r="A1985" t="s">
        <v>337</v>
      </c>
      <c r="B1985" t="s">
        <v>8</v>
      </c>
      <c r="C1985" t="s">
        <v>9</v>
      </c>
      <c r="D1985" t="s">
        <v>70</v>
      </c>
      <c r="E1985" t="s">
        <v>11</v>
      </c>
      <c r="F1985">
        <v>96</v>
      </c>
      <c r="G1985">
        <v>1</v>
      </c>
    </row>
    <row r="1986" spans="1:7" x14ac:dyDescent="0.25">
      <c r="A1986" t="s">
        <v>337</v>
      </c>
      <c r="B1986" t="s">
        <v>8</v>
      </c>
      <c r="C1986" t="s">
        <v>9</v>
      </c>
      <c r="D1986" t="s">
        <v>71</v>
      </c>
      <c r="E1986" t="s">
        <v>11</v>
      </c>
      <c r="F1986">
        <v>1</v>
      </c>
      <c r="G1986">
        <v>1</v>
      </c>
    </row>
    <row r="1987" spans="1:7" x14ac:dyDescent="0.25">
      <c r="A1987" t="s">
        <v>337</v>
      </c>
      <c r="B1987" t="s">
        <v>8</v>
      </c>
      <c r="C1987" t="s">
        <v>9</v>
      </c>
      <c r="D1987" t="s">
        <v>72</v>
      </c>
      <c r="E1987" t="s">
        <v>11</v>
      </c>
      <c r="F1987">
        <v>0.1</v>
      </c>
      <c r="G1987">
        <v>1</v>
      </c>
    </row>
    <row r="1988" spans="1:7" x14ac:dyDescent="0.25">
      <c r="A1988" t="s">
        <v>337</v>
      </c>
      <c r="B1988" t="s">
        <v>8</v>
      </c>
      <c r="C1988" t="s">
        <v>9</v>
      </c>
      <c r="D1988" t="s">
        <v>76</v>
      </c>
      <c r="E1988" t="s">
        <v>11</v>
      </c>
      <c r="F1988">
        <v>21</v>
      </c>
      <c r="G1988">
        <v>2</v>
      </c>
    </row>
    <row r="1989" spans="1:7" x14ac:dyDescent="0.25">
      <c r="A1989" t="s">
        <v>337</v>
      </c>
      <c r="B1989" t="s">
        <v>8</v>
      </c>
      <c r="C1989" t="s">
        <v>9</v>
      </c>
      <c r="D1989" t="s">
        <v>82</v>
      </c>
      <c r="E1989" t="s">
        <v>11</v>
      </c>
      <c r="F1989">
        <v>228</v>
      </c>
      <c r="G1989">
        <v>3</v>
      </c>
    </row>
    <row r="1990" spans="1:7" x14ac:dyDescent="0.25">
      <c r="A1990" t="s">
        <v>337</v>
      </c>
      <c r="B1990" t="s">
        <v>8</v>
      </c>
      <c r="C1990" t="s">
        <v>9</v>
      </c>
      <c r="D1990" t="s">
        <v>87</v>
      </c>
      <c r="E1990" t="s">
        <v>11</v>
      </c>
      <c r="F1990">
        <v>40</v>
      </c>
      <c r="G1990">
        <v>1</v>
      </c>
    </row>
    <row r="1991" spans="1:7" x14ac:dyDescent="0.25">
      <c r="A1991" t="s">
        <v>337</v>
      </c>
      <c r="B1991" t="s">
        <v>8</v>
      </c>
      <c r="C1991" t="s">
        <v>9</v>
      </c>
      <c r="D1991" t="s">
        <v>88</v>
      </c>
      <c r="E1991" t="s">
        <v>11</v>
      </c>
      <c r="F1991">
        <v>2683</v>
      </c>
      <c r="G1991">
        <v>2</v>
      </c>
    </row>
    <row r="1992" spans="1:7" x14ac:dyDescent="0.25">
      <c r="A1992" t="s">
        <v>337</v>
      </c>
      <c r="B1992" t="s">
        <v>8</v>
      </c>
      <c r="C1992" t="s">
        <v>9</v>
      </c>
      <c r="D1992" t="s">
        <v>89</v>
      </c>
      <c r="E1992" t="s">
        <v>11</v>
      </c>
      <c r="F1992">
        <v>1481</v>
      </c>
      <c r="G1992">
        <v>3</v>
      </c>
    </row>
    <row r="1993" spans="1:7" x14ac:dyDescent="0.25">
      <c r="A1993" t="s">
        <v>337</v>
      </c>
      <c r="B1993" t="s">
        <v>8</v>
      </c>
      <c r="C1993" t="s">
        <v>9</v>
      </c>
      <c r="D1993" t="s">
        <v>90</v>
      </c>
      <c r="E1993" t="s">
        <v>11</v>
      </c>
      <c r="F1993">
        <v>3.4</v>
      </c>
      <c r="G1993">
        <v>1</v>
      </c>
    </row>
    <row r="1994" spans="1:7" x14ac:dyDescent="0.25">
      <c r="A1994" t="s">
        <v>337</v>
      </c>
      <c r="B1994" t="s">
        <v>8</v>
      </c>
      <c r="C1994" t="s">
        <v>9</v>
      </c>
      <c r="D1994" t="s">
        <v>293</v>
      </c>
      <c r="E1994" t="s">
        <v>11</v>
      </c>
      <c r="F1994">
        <v>4</v>
      </c>
      <c r="G1994">
        <v>1</v>
      </c>
    </row>
    <row r="1995" spans="1:7" x14ac:dyDescent="0.25">
      <c r="A1995" t="s">
        <v>337</v>
      </c>
      <c r="B1995" t="s">
        <v>8</v>
      </c>
      <c r="C1995" t="s">
        <v>9</v>
      </c>
      <c r="D1995" t="s">
        <v>95</v>
      </c>
      <c r="E1995" t="s">
        <v>11</v>
      </c>
      <c r="F1995">
        <v>200</v>
      </c>
      <c r="G1995">
        <v>2</v>
      </c>
    </row>
    <row r="1996" spans="1:7" x14ac:dyDescent="0.25">
      <c r="A1996" t="s">
        <v>337</v>
      </c>
      <c r="B1996" t="s">
        <v>8</v>
      </c>
      <c r="C1996" t="s">
        <v>9</v>
      </c>
      <c r="D1996" t="s">
        <v>96</v>
      </c>
      <c r="E1996" t="s">
        <v>11</v>
      </c>
      <c r="F1996">
        <v>2525</v>
      </c>
      <c r="G1996">
        <v>1</v>
      </c>
    </row>
    <row r="1997" spans="1:7" x14ac:dyDescent="0.25">
      <c r="A1997" t="s">
        <v>337</v>
      </c>
      <c r="B1997" t="s">
        <v>8</v>
      </c>
      <c r="C1997" t="s">
        <v>9</v>
      </c>
      <c r="D1997" t="s">
        <v>97</v>
      </c>
      <c r="E1997" t="s">
        <v>11</v>
      </c>
      <c r="F1997">
        <v>60</v>
      </c>
      <c r="G1997">
        <v>1</v>
      </c>
    </row>
    <row r="1998" spans="1:7" x14ac:dyDescent="0.25">
      <c r="A1998" t="s">
        <v>337</v>
      </c>
      <c r="B1998" t="s">
        <v>8</v>
      </c>
      <c r="C1998" t="s">
        <v>9</v>
      </c>
      <c r="D1998" t="s">
        <v>98</v>
      </c>
      <c r="E1998" t="s">
        <v>11</v>
      </c>
      <c r="F1998">
        <v>26</v>
      </c>
      <c r="G1998">
        <v>1</v>
      </c>
    </row>
    <row r="1999" spans="1:7" x14ac:dyDescent="0.25">
      <c r="A1999" t="s">
        <v>337</v>
      </c>
      <c r="B1999" t="s">
        <v>8</v>
      </c>
      <c r="C1999" t="s">
        <v>9</v>
      </c>
      <c r="D1999" t="s">
        <v>350</v>
      </c>
      <c r="E1999" t="s">
        <v>11</v>
      </c>
      <c r="F1999">
        <v>0</v>
      </c>
      <c r="G1999">
        <v>1</v>
      </c>
    </row>
    <row r="2000" spans="1:7" x14ac:dyDescent="0.25">
      <c r="A2000" t="s">
        <v>337</v>
      </c>
      <c r="B2000" t="s">
        <v>8</v>
      </c>
      <c r="C2000" t="s">
        <v>9</v>
      </c>
      <c r="D2000" t="s">
        <v>99</v>
      </c>
      <c r="E2000" t="s">
        <v>11</v>
      </c>
      <c r="F2000">
        <v>297</v>
      </c>
      <c r="G2000">
        <v>2</v>
      </c>
    </row>
    <row r="2001" spans="1:7" x14ac:dyDescent="0.25">
      <c r="A2001" t="s">
        <v>337</v>
      </c>
      <c r="B2001" t="s">
        <v>8</v>
      </c>
      <c r="C2001" t="s">
        <v>9</v>
      </c>
      <c r="D2001" t="s">
        <v>101</v>
      </c>
      <c r="E2001" t="s">
        <v>11</v>
      </c>
      <c r="F2001">
        <v>0.2</v>
      </c>
      <c r="G2001">
        <v>1</v>
      </c>
    </row>
    <row r="2002" spans="1:7" x14ac:dyDescent="0.25">
      <c r="A2002" t="s">
        <v>337</v>
      </c>
      <c r="B2002" t="s">
        <v>8</v>
      </c>
      <c r="C2002" t="s">
        <v>9</v>
      </c>
      <c r="D2002" t="s">
        <v>103</v>
      </c>
      <c r="E2002" t="s">
        <v>11</v>
      </c>
      <c r="F2002">
        <v>28</v>
      </c>
      <c r="G2002">
        <v>1</v>
      </c>
    </row>
    <row r="2003" spans="1:7" x14ac:dyDescent="0.25">
      <c r="A2003" t="s">
        <v>337</v>
      </c>
      <c r="B2003" t="s">
        <v>8</v>
      </c>
      <c r="C2003" t="s">
        <v>9</v>
      </c>
      <c r="D2003" t="s">
        <v>105</v>
      </c>
      <c r="E2003" t="s">
        <v>11</v>
      </c>
      <c r="F2003">
        <v>2</v>
      </c>
      <c r="G2003">
        <v>2</v>
      </c>
    </row>
    <row r="2004" spans="1:7" x14ac:dyDescent="0.25">
      <c r="A2004" t="s">
        <v>337</v>
      </c>
      <c r="B2004" t="s">
        <v>8</v>
      </c>
      <c r="C2004" t="s">
        <v>9</v>
      </c>
      <c r="D2004" t="s">
        <v>106</v>
      </c>
      <c r="E2004" t="s">
        <v>11</v>
      </c>
      <c r="F2004">
        <v>3</v>
      </c>
      <c r="G2004">
        <v>1</v>
      </c>
    </row>
    <row r="2005" spans="1:7" x14ac:dyDescent="0.25">
      <c r="A2005" t="s">
        <v>337</v>
      </c>
      <c r="B2005" t="s">
        <v>8</v>
      </c>
      <c r="C2005" t="s">
        <v>9</v>
      </c>
      <c r="D2005" t="s">
        <v>107</v>
      </c>
      <c r="E2005" t="s">
        <v>11</v>
      </c>
      <c r="F2005">
        <v>0.1</v>
      </c>
      <c r="G2005">
        <v>1</v>
      </c>
    </row>
    <row r="2006" spans="1:7" x14ac:dyDescent="0.25">
      <c r="A2006" t="s">
        <v>337</v>
      </c>
      <c r="B2006" t="s">
        <v>8</v>
      </c>
      <c r="C2006" t="s">
        <v>9</v>
      </c>
      <c r="D2006" t="s">
        <v>108</v>
      </c>
      <c r="E2006" t="s">
        <v>11</v>
      </c>
      <c r="F2006">
        <v>1578</v>
      </c>
      <c r="G2006">
        <v>3</v>
      </c>
    </row>
    <row r="2007" spans="1:7" x14ac:dyDescent="0.25">
      <c r="A2007" t="s">
        <v>337</v>
      </c>
      <c r="B2007" t="s">
        <v>8</v>
      </c>
      <c r="C2007" t="s">
        <v>9</v>
      </c>
      <c r="D2007" t="s">
        <v>109</v>
      </c>
      <c r="E2007" t="s">
        <v>11</v>
      </c>
      <c r="F2007">
        <v>16</v>
      </c>
      <c r="G2007">
        <v>2</v>
      </c>
    </row>
    <row r="2008" spans="1:7" x14ac:dyDescent="0.25">
      <c r="A2008" t="s">
        <v>337</v>
      </c>
      <c r="B2008" t="s">
        <v>8</v>
      </c>
      <c r="C2008" t="s">
        <v>9</v>
      </c>
      <c r="D2008" t="s">
        <v>113</v>
      </c>
      <c r="E2008" t="s">
        <v>11</v>
      </c>
      <c r="F2008">
        <v>10</v>
      </c>
      <c r="G2008">
        <v>1</v>
      </c>
    </row>
    <row r="2009" spans="1:7" x14ac:dyDescent="0.25">
      <c r="A2009" t="s">
        <v>337</v>
      </c>
      <c r="B2009" t="s">
        <v>8</v>
      </c>
      <c r="C2009" t="s">
        <v>9</v>
      </c>
      <c r="D2009" t="s">
        <v>352</v>
      </c>
      <c r="E2009" t="s">
        <v>11</v>
      </c>
      <c r="F2009">
        <v>1</v>
      </c>
      <c r="G2009">
        <v>1</v>
      </c>
    </row>
    <row r="2010" spans="1:7" x14ac:dyDescent="0.25">
      <c r="A2010" t="s">
        <v>337</v>
      </c>
      <c r="B2010" t="s">
        <v>8</v>
      </c>
      <c r="C2010" t="s">
        <v>9</v>
      </c>
      <c r="D2010" t="s">
        <v>114</v>
      </c>
      <c r="E2010" t="s">
        <v>11</v>
      </c>
      <c r="F2010">
        <v>1</v>
      </c>
      <c r="G2010">
        <v>1</v>
      </c>
    </row>
    <row r="2011" spans="1:7" x14ac:dyDescent="0.25">
      <c r="A2011" t="s">
        <v>337</v>
      </c>
      <c r="B2011" t="s">
        <v>8</v>
      </c>
      <c r="C2011" t="s">
        <v>9</v>
      </c>
      <c r="D2011" t="s">
        <v>119</v>
      </c>
      <c r="E2011" t="s">
        <v>11</v>
      </c>
      <c r="F2011">
        <v>1</v>
      </c>
      <c r="G2011">
        <v>1</v>
      </c>
    </row>
    <row r="2012" spans="1:7" x14ac:dyDescent="0.25">
      <c r="A2012" t="s">
        <v>337</v>
      </c>
      <c r="B2012" t="s">
        <v>8</v>
      </c>
      <c r="C2012" t="s">
        <v>9</v>
      </c>
      <c r="D2012" t="s">
        <v>120</v>
      </c>
      <c r="E2012" t="s">
        <v>11</v>
      </c>
      <c r="F2012">
        <v>0.4</v>
      </c>
      <c r="G2012">
        <v>1</v>
      </c>
    </row>
    <row r="2013" spans="1:7" x14ac:dyDescent="0.25">
      <c r="A2013" t="s">
        <v>337</v>
      </c>
      <c r="B2013" t="s">
        <v>8</v>
      </c>
      <c r="C2013" t="s">
        <v>9</v>
      </c>
      <c r="D2013" t="s">
        <v>301</v>
      </c>
      <c r="E2013" t="s">
        <v>11</v>
      </c>
      <c r="F2013">
        <v>2</v>
      </c>
      <c r="G2013">
        <v>1</v>
      </c>
    </row>
    <row r="2014" spans="1:7" x14ac:dyDescent="0.25">
      <c r="A2014" t="s">
        <v>337</v>
      </c>
      <c r="B2014" t="s">
        <v>8</v>
      </c>
      <c r="C2014" t="s">
        <v>9</v>
      </c>
      <c r="D2014" t="s">
        <v>123</v>
      </c>
      <c r="E2014" t="s">
        <v>11</v>
      </c>
      <c r="F2014">
        <v>11</v>
      </c>
      <c r="G2014">
        <v>1</v>
      </c>
    </row>
    <row r="2015" spans="1:7" x14ac:dyDescent="0.25">
      <c r="A2015" t="s">
        <v>337</v>
      </c>
      <c r="B2015" t="s">
        <v>8</v>
      </c>
      <c r="C2015" t="s">
        <v>9</v>
      </c>
      <c r="D2015" t="s">
        <v>124</v>
      </c>
      <c r="E2015" t="s">
        <v>11</v>
      </c>
      <c r="F2015">
        <v>1697</v>
      </c>
      <c r="G2015">
        <v>5</v>
      </c>
    </row>
    <row r="2016" spans="1:7" x14ac:dyDescent="0.25">
      <c r="A2016" t="s">
        <v>337</v>
      </c>
      <c r="B2016" t="s">
        <v>8</v>
      </c>
      <c r="C2016" t="s">
        <v>9</v>
      </c>
      <c r="D2016" t="s">
        <v>127</v>
      </c>
      <c r="E2016" t="s">
        <v>11</v>
      </c>
      <c r="F2016">
        <v>1915</v>
      </c>
      <c r="G2016">
        <v>4</v>
      </c>
    </row>
    <row r="2017" spans="1:7" x14ac:dyDescent="0.25">
      <c r="A2017" t="s">
        <v>337</v>
      </c>
      <c r="B2017" t="s">
        <v>8</v>
      </c>
      <c r="C2017" t="s">
        <v>9</v>
      </c>
      <c r="D2017" t="s">
        <v>130</v>
      </c>
      <c r="E2017" t="s">
        <v>11</v>
      </c>
      <c r="F2017">
        <v>12614</v>
      </c>
      <c r="G2017">
        <v>4</v>
      </c>
    </row>
    <row r="2018" spans="1:7" x14ac:dyDescent="0.25">
      <c r="A2018" t="s">
        <v>337</v>
      </c>
      <c r="B2018" t="s">
        <v>8</v>
      </c>
      <c r="C2018" t="s">
        <v>9</v>
      </c>
      <c r="D2018" t="s">
        <v>131</v>
      </c>
      <c r="E2018" t="s">
        <v>11</v>
      </c>
      <c r="F2018">
        <v>1.1000000000000001</v>
      </c>
      <c r="G2018">
        <v>1</v>
      </c>
    </row>
    <row r="2019" spans="1:7" x14ac:dyDescent="0.25">
      <c r="A2019" t="s">
        <v>337</v>
      </c>
      <c r="B2019" t="s">
        <v>8</v>
      </c>
      <c r="C2019" t="s">
        <v>9</v>
      </c>
      <c r="D2019" t="s">
        <v>132</v>
      </c>
      <c r="E2019" t="s">
        <v>11</v>
      </c>
      <c r="F2019">
        <v>13354</v>
      </c>
      <c r="G2019">
        <v>5</v>
      </c>
    </row>
    <row r="2020" spans="1:7" x14ac:dyDescent="0.25">
      <c r="A2020" t="s">
        <v>337</v>
      </c>
      <c r="B2020" t="s">
        <v>8</v>
      </c>
      <c r="C2020" t="s">
        <v>9</v>
      </c>
      <c r="D2020" t="s">
        <v>133</v>
      </c>
      <c r="E2020" t="s">
        <v>11</v>
      </c>
      <c r="F2020">
        <v>1</v>
      </c>
      <c r="G2020">
        <v>1</v>
      </c>
    </row>
    <row r="2021" spans="1:7" x14ac:dyDescent="0.25">
      <c r="A2021" t="s">
        <v>337</v>
      </c>
      <c r="B2021" t="s">
        <v>8</v>
      </c>
      <c r="C2021" t="s">
        <v>9</v>
      </c>
      <c r="D2021" t="s">
        <v>134</v>
      </c>
      <c r="E2021" t="s">
        <v>11</v>
      </c>
      <c r="F2021">
        <v>8</v>
      </c>
      <c r="G2021">
        <v>2</v>
      </c>
    </row>
    <row r="2022" spans="1:7" x14ac:dyDescent="0.25">
      <c r="A2022" t="s">
        <v>337</v>
      </c>
      <c r="B2022" t="s">
        <v>8</v>
      </c>
      <c r="C2022" t="s">
        <v>9</v>
      </c>
      <c r="D2022" t="s">
        <v>136</v>
      </c>
      <c r="E2022" t="s">
        <v>11</v>
      </c>
      <c r="F2022">
        <v>0.2</v>
      </c>
      <c r="G2022">
        <v>1</v>
      </c>
    </row>
    <row r="2023" spans="1:7" x14ac:dyDescent="0.25">
      <c r="A2023" t="s">
        <v>337</v>
      </c>
      <c r="B2023" t="s">
        <v>8</v>
      </c>
      <c r="C2023" t="s">
        <v>9</v>
      </c>
      <c r="D2023" t="s">
        <v>142</v>
      </c>
      <c r="E2023" t="s">
        <v>11</v>
      </c>
      <c r="F2023">
        <v>1527</v>
      </c>
      <c r="G2023">
        <v>5</v>
      </c>
    </row>
    <row r="2024" spans="1:7" x14ac:dyDescent="0.25">
      <c r="A2024" t="s">
        <v>337</v>
      </c>
      <c r="B2024" t="s">
        <v>8</v>
      </c>
      <c r="C2024" t="s">
        <v>9</v>
      </c>
      <c r="D2024" t="s">
        <v>143</v>
      </c>
      <c r="E2024" t="s">
        <v>11</v>
      </c>
      <c r="F2024">
        <v>40</v>
      </c>
      <c r="G2024">
        <v>2</v>
      </c>
    </row>
    <row r="2025" spans="1:7" x14ac:dyDescent="0.25">
      <c r="A2025" t="s">
        <v>337</v>
      </c>
      <c r="B2025" t="s">
        <v>8</v>
      </c>
      <c r="C2025" t="s">
        <v>9</v>
      </c>
      <c r="D2025" t="s">
        <v>357</v>
      </c>
      <c r="E2025" t="s">
        <v>11</v>
      </c>
      <c r="F2025">
        <v>5</v>
      </c>
      <c r="G2025">
        <v>1</v>
      </c>
    </row>
    <row r="2026" spans="1:7" x14ac:dyDescent="0.25">
      <c r="A2026" t="s">
        <v>337</v>
      </c>
      <c r="B2026" t="s">
        <v>8</v>
      </c>
      <c r="C2026" t="s">
        <v>9</v>
      </c>
      <c r="D2026" t="s">
        <v>144</v>
      </c>
      <c r="E2026" t="s">
        <v>11</v>
      </c>
      <c r="F2026">
        <v>6</v>
      </c>
      <c r="G2026">
        <v>1</v>
      </c>
    </row>
    <row r="2027" spans="1:7" x14ac:dyDescent="0.25">
      <c r="A2027" t="s">
        <v>337</v>
      </c>
      <c r="B2027" t="s">
        <v>8</v>
      </c>
      <c r="C2027" t="s">
        <v>9</v>
      </c>
      <c r="D2027" t="s">
        <v>146</v>
      </c>
      <c r="E2027" t="s">
        <v>11</v>
      </c>
      <c r="F2027">
        <v>3018</v>
      </c>
      <c r="G2027">
        <v>5</v>
      </c>
    </row>
    <row r="2028" spans="1:7" x14ac:dyDescent="0.25">
      <c r="A2028" t="s">
        <v>337</v>
      </c>
      <c r="B2028" t="s">
        <v>8</v>
      </c>
      <c r="C2028" t="s">
        <v>9</v>
      </c>
      <c r="D2028" t="s">
        <v>147</v>
      </c>
      <c r="E2028" t="s">
        <v>11</v>
      </c>
      <c r="F2028">
        <v>123</v>
      </c>
      <c r="G2028">
        <v>1</v>
      </c>
    </row>
    <row r="2029" spans="1:7" x14ac:dyDescent="0.25">
      <c r="A2029" t="s">
        <v>337</v>
      </c>
      <c r="B2029" t="s">
        <v>8</v>
      </c>
      <c r="C2029" t="s">
        <v>9</v>
      </c>
      <c r="D2029" t="s">
        <v>152</v>
      </c>
      <c r="E2029" t="s">
        <v>11</v>
      </c>
      <c r="F2029">
        <v>555</v>
      </c>
      <c r="G2029">
        <v>2</v>
      </c>
    </row>
    <row r="2030" spans="1:7" x14ac:dyDescent="0.25">
      <c r="A2030" t="s">
        <v>337</v>
      </c>
      <c r="B2030" t="s">
        <v>8</v>
      </c>
      <c r="C2030" t="s">
        <v>9</v>
      </c>
      <c r="D2030" t="s">
        <v>161</v>
      </c>
      <c r="E2030" t="s">
        <v>11</v>
      </c>
      <c r="F2030">
        <v>53</v>
      </c>
      <c r="G2030">
        <v>1</v>
      </c>
    </row>
    <row r="2031" spans="1:7" x14ac:dyDescent="0.25">
      <c r="A2031" t="s">
        <v>337</v>
      </c>
      <c r="B2031" t="s">
        <v>8</v>
      </c>
      <c r="C2031" t="s">
        <v>9</v>
      </c>
      <c r="D2031" t="s">
        <v>162</v>
      </c>
      <c r="E2031" t="s">
        <v>11</v>
      </c>
      <c r="F2031">
        <v>31</v>
      </c>
      <c r="G2031">
        <v>2</v>
      </c>
    </row>
    <row r="2032" spans="1:7" x14ac:dyDescent="0.25">
      <c r="A2032" t="s">
        <v>337</v>
      </c>
      <c r="B2032" t="s">
        <v>8</v>
      </c>
      <c r="C2032" t="s">
        <v>9</v>
      </c>
      <c r="D2032" t="s">
        <v>165</v>
      </c>
      <c r="E2032" t="s">
        <v>11</v>
      </c>
      <c r="F2032">
        <v>3304</v>
      </c>
      <c r="G2032">
        <v>1</v>
      </c>
    </row>
    <row r="2033" spans="1:7" x14ac:dyDescent="0.25">
      <c r="A2033" t="s">
        <v>337</v>
      </c>
      <c r="B2033" t="s">
        <v>8</v>
      </c>
      <c r="C2033" t="s">
        <v>9</v>
      </c>
      <c r="D2033" t="s">
        <v>169</v>
      </c>
      <c r="E2033" t="s">
        <v>11</v>
      </c>
      <c r="F2033">
        <v>20</v>
      </c>
      <c r="G2033">
        <v>1</v>
      </c>
    </row>
    <row r="2034" spans="1:7" x14ac:dyDescent="0.25">
      <c r="A2034" t="s">
        <v>337</v>
      </c>
      <c r="B2034" t="s">
        <v>8</v>
      </c>
      <c r="C2034" t="s">
        <v>9</v>
      </c>
      <c r="D2034" t="s">
        <v>175</v>
      </c>
      <c r="E2034" t="s">
        <v>11</v>
      </c>
      <c r="F2034">
        <v>9</v>
      </c>
      <c r="G2034">
        <v>3</v>
      </c>
    </row>
    <row r="2035" spans="1:7" x14ac:dyDescent="0.25">
      <c r="A2035" t="s">
        <v>337</v>
      </c>
      <c r="B2035" t="s">
        <v>8</v>
      </c>
      <c r="C2035" t="s">
        <v>9</v>
      </c>
      <c r="D2035" t="s">
        <v>177</v>
      </c>
      <c r="E2035" t="s">
        <v>11</v>
      </c>
      <c r="F2035">
        <v>49</v>
      </c>
      <c r="G2035">
        <v>1</v>
      </c>
    </row>
    <row r="2036" spans="1:7" x14ac:dyDescent="0.25">
      <c r="A2036" t="s">
        <v>337</v>
      </c>
      <c r="B2036" t="s">
        <v>8</v>
      </c>
      <c r="C2036" t="s">
        <v>9</v>
      </c>
      <c r="D2036" t="s">
        <v>178</v>
      </c>
      <c r="E2036" t="s">
        <v>11</v>
      </c>
      <c r="F2036">
        <v>1</v>
      </c>
      <c r="G2036">
        <v>1</v>
      </c>
    </row>
    <row r="2037" spans="1:7" x14ac:dyDescent="0.25">
      <c r="A2037" t="s">
        <v>337</v>
      </c>
      <c r="B2037" t="s">
        <v>8</v>
      </c>
      <c r="C2037" t="s">
        <v>9</v>
      </c>
      <c r="D2037" t="s">
        <v>9</v>
      </c>
      <c r="E2037" t="s">
        <v>11</v>
      </c>
      <c r="F2037">
        <v>165718</v>
      </c>
      <c r="G2037">
        <v>6</v>
      </c>
    </row>
    <row r="2038" spans="1:7" x14ac:dyDescent="0.25">
      <c r="A2038" t="s">
        <v>337</v>
      </c>
      <c r="B2038" t="s">
        <v>8</v>
      </c>
      <c r="C2038" t="s">
        <v>9</v>
      </c>
      <c r="D2038" t="s">
        <v>190</v>
      </c>
      <c r="E2038" t="s">
        <v>11</v>
      </c>
      <c r="F2038">
        <v>10</v>
      </c>
      <c r="G2038">
        <v>1</v>
      </c>
    </row>
    <row r="2039" spans="1:7" x14ac:dyDescent="0.25">
      <c r="A2039" t="s">
        <v>337</v>
      </c>
      <c r="B2039" t="s">
        <v>8</v>
      </c>
      <c r="C2039" t="s">
        <v>9</v>
      </c>
      <c r="D2039" t="s">
        <v>193</v>
      </c>
      <c r="E2039" t="s">
        <v>11</v>
      </c>
      <c r="F2039">
        <v>1386</v>
      </c>
      <c r="G2039">
        <v>2</v>
      </c>
    </row>
    <row r="2040" spans="1:7" x14ac:dyDescent="0.25">
      <c r="A2040" t="s">
        <v>337</v>
      </c>
      <c r="B2040" t="s">
        <v>8</v>
      </c>
      <c r="C2040" t="s">
        <v>9</v>
      </c>
      <c r="D2040" t="s">
        <v>365</v>
      </c>
      <c r="E2040" t="s">
        <v>11</v>
      </c>
      <c r="F2040">
        <v>420</v>
      </c>
      <c r="G2040">
        <v>1</v>
      </c>
    </row>
    <row r="2041" spans="1:7" x14ac:dyDescent="0.25">
      <c r="A2041" t="s">
        <v>337</v>
      </c>
      <c r="B2041" t="s">
        <v>8</v>
      </c>
      <c r="C2041" t="s">
        <v>9</v>
      </c>
      <c r="D2041" t="s">
        <v>198</v>
      </c>
      <c r="E2041" t="s">
        <v>11</v>
      </c>
      <c r="F2041">
        <v>197</v>
      </c>
      <c r="G2041">
        <v>3</v>
      </c>
    </row>
    <row r="2042" spans="1:7" x14ac:dyDescent="0.25">
      <c r="A2042" t="s">
        <v>337</v>
      </c>
      <c r="B2042" t="s">
        <v>8</v>
      </c>
      <c r="C2042" t="s">
        <v>9</v>
      </c>
      <c r="D2042" t="s">
        <v>200</v>
      </c>
      <c r="E2042" t="s">
        <v>11</v>
      </c>
      <c r="F2042">
        <v>234</v>
      </c>
      <c r="G2042">
        <v>2</v>
      </c>
    </row>
    <row r="2043" spans="1:7" x14ac:dyDescent="0.25">
      <c r="A2043" t="s">
        <v>337</v>
      </c>
      <c r="B2043" t="s">
        <v>8</v>
      </c>
      <c r="C2043" t="s">
        <v>9</v>
      </c>
      <c r="D2043" t="s">
        <v>201</v>
      </c>
      <c r="E2043" t="s">
        <v>11</v>
      </c>
      <c r="F2043">
        <v>2</v>
      </c>
      <c r="G2043">
        <v>1</v>
      </c>
    </row>
    <row r="2044" spans="1:7" x14ac:dyDescent="0.25">
      <c r="A2044" t="s">
        <v>337</v>
      </c>
      <c r="B2044" t="s">
        <v>8</v>
      </c>
      <c r="C2044" t="s">
        <v>9</v>
      </c>
      <c r="D2044" t="s">
        <v>366</v>
      </c>
      <c r="E2044" t="s">
        <v>11</v>
      </c>
      <c r="F2044">
        <v>0.3</v>
      </c>
      <c r="G2044">
        <v>1</v>
      </c>
    </row>
    <row r="2045" spans="1:7" x14ac:dyDescent="0.25">
      <c r="A2045" t="s">
        <v>337</v>
      </c>
      <c r="B2045" t="s">
        <v>8</v>
      </c>
      <c r="C2045" t="s">
        <v>9</v>
      </c>
      <c r="D2045" t="s">
        <v>204</v>
      </c>
      <c r="E2045" t="s">
        <v>11</v>
      </c>
      <c r="F2045">
        <v>38776</v>
      </c>
      <c r="G2045">
        <v>6</v>
      </c>
    </row>
    <row r="2046" spans="1:7" x14ac:dyDescent="0.25">
      <c r="A2046" t="s">
        <v>337</v>
      </c>
      <c r="B2046" t="s">
        <v>8</v>
      </c>
      <c r="C2046" t="s">
        <v>9</v>
      </c>
      <c r="D2046" t="s">
        <v>207</v>
      </c>
      <c r="E2046" t="s">
        <v>11</v>
      </c>
      <c r="F2046">
        <v>2303</v>
      </c>
      <c r="G2046">
        <v>2</v>
      </c>
    </row>
    <row r="2047" spans="1:7" x14ac:dyDescent="0.25">
      <c r="A2047" t="s">
        <v>337</v>
      </c>
      <c r="B2047" t="s">
        <v>8</v>
      </c>
      <c r="C2047" t="s">
        <v>9</v>
      </c>
      <c r="D2047" t="s">
        <v>209</v>
      </c>
      <c r="E2047" t="s">
        <v>11</v>
      </c>
      <c r="F2047">
        <v>627</v>
      </c>
      <c r="G2047">
        <v>5</v>
      </c>
    </row>
    <row r="2048" spans="1:7" x14ac:dyDescent="0.25">
      <c r="A2048" t="s">
        <v>337</v>
      </c>
      <c r="B2048" t="s">
        <v>8</v>
      </c>
      <c r="C2048" t="s">
        <v>9</v>
      </c>
      <c r="D2048" t="s">
        <v>210</v>
      </c>
      <c r="E2048" t="s">
        <v>11</v>
      </c>
      <c r="F2048">
        <v>4848</v>
      </c>
      <c r="G2048">
        <v>5</v>
      </c>
    </row>
    <row r="2049" spans="1:7" x14ac:dyDescent="0.25">
      <c r="A2049" t="s">
        <v>337</v>
      </c>
      <c r="B2049" t="s">
        <v>8</v>
      </c>
      <c r="C2049" t="s">
        <v>9</v>
      </c>
      <c r="D2049" t="s">
        <v>321</v>
      </c>
      <c r="E2049" t="s">
        <v>11</v>
      </c>
      <c r="F2049">
        <v>15</v>
      </c>
      <c r="G2049">
        <v>2</v>
      </c>
    </row>
    <row r="2050" spans="1:7" x14ac:dyDescent="0.25">
      <c r="A2050" t="s">
        <v>337</v>
      </c>
      <c r="B2050" t="s">
        <v>8</v>
      </c>
      <c r="C2050" t="s">
        <v>9</v>
      </c>
      <c r="D2050" t="s">
        <v>368</v>
      </c>
      <c r="E2050" t="s">
        <v>11</v>
      </c>
      <c r="F2050">
        <v>22</v>
      </c>
      <c r="G2050">
        <v>1</v>
      </c>
    </row>
    <row r="2051" spans="1:7" x14ac:dyDescent="0.25">
      <c r="A2051" t="s">
        <v>337</v>
      </c>
      <c r="B2051" t="s">
        <v>8</v>
      </c>
      <c r="C2051" t="s">
        <v>9</v>
      </c>
      <c r="D2051" t="s">
        <v>215</v>
      </c>
      <c r="E2051" t="s">
        <v>11</v>
      </c>
      <c r="F2051">
        <v>22</v>
      </c>
      <c r="G2051">
        <v>2</v>
      </c>
    </row>
    <row r="2052" spans="1:7" x14ac:dyDescent="0.25">
      <c r="A2052" t="s">
        <v>337</v>
      </c>
      <c r="B2052" t="s">
        <v>8</v>
      </c>
      <c r="C2052" t="s">
        <v>9</v>
      </c>
      <c r="D2052" t="s">
        <v>370</v>
      </c>
      <c r="E2052" t="s">
        <v>11</v>
      </c>
      <c r="F2052">
        <v>1</v>
      </c>
      <c r="G2052">
        <v>1</v>
      </c>
    </row>
    <row r="2053" spans="1:7" x14ac:dyDescent="0.25">
      <c r="A2053" t="s">
        <v>337</v>
      </c>
      <c r="B2053" t="s">
        <v>8</v>
      </c>
      <c r="C2053" t="s">
        <v>9</v>
      </c>
      <c r="D2053" t="s">
        <v>219</v>
      </c>
      <c r="E2053" t="s">
        <v>11</v>
      </c>
      <c r="F2053">
        <v>35</v>
      </c>
      <c r="G2053">
        <v>4</v>
      </c>
    </row>
    <row r="2054" spans="1:7" x14ac:dyDescent="0.25">
      <c r="A2054" t="s">
        <v>337</v>
      </c>
      <c r="B2054" t="s">
        <v>8</v>
      </c>
      <c r="C2054" t="s">
        <v>9</v>
      </c>
      <c r="D2054" t="s">
        <v>220</v>
      </c>
      <c r="E2054" t="s">
        <v>11</v>
      </c>
      <c r="F2054">
        <v>1</v>
      </c>
      <c r="G2054">
        <v>1</v>
      </c>
    </row>
    <row r="2055" spans="1:7" x14ac:dyDescent="0.25">
      <c r="A2055" t="s">
        <v>337</v>
      </c>
      <c r="B2055" t="s">
        <v>8</v>
      </c>
      <c r="C2055" t="s">
        <v>9</v>
      </c>
      <c r="D2055" t="s">
        <v>224</v>
      </c>
      <c r="E2055" t="s">
        <v>11</v>
      </c>
      <c r="F2055">
        <v>7782</v>
      </c>
      <c r="G2055">
        <v>4</v>
      </c>
    </row>
    <row r="2056" spans="1:7" x14ac:dyDescent="0.25">
      <c r="A2056" t="s">
        <v>337</v>
      </c>
      <c r="B2056" t="s">
        <v>8</v>
      </c>
      <c r="C2056" t="s">
        <v>9</v>
      </c>
      <c r="D2056" t="s">
        <v>226</v>
      </c>
      <c r="E2056" t="s">
        <v>11</v>
      </c>
      <c r="F2056">
        <v>78</v>
      </c>
      <c r="G2056">
        <v>1</v>
      </c>
    </row>
    <row r="2057" spans="1:7" x14ac:dyDescent="0.25">
      <c r="A2057" t="s">
        <v>337</v>
      </c>
      <c r="B2057" t="s">
        <v>8</v>
      </c>
      <c r="C2057" t="s">
        <v>9</v>
      </c>
      <c r="D2057" t="s">
        <v>227</v>
      </c>
      <c r="E2057" t="s">
        <v>11</v>
      </c>
      <c r="F2057">
        <v>1832</v>
      </c>
      <c r="G2057">
        <v>3</v>
      </c>
    </row>
    <row r="2058" spans="1:7" x14ac:dyDescent="0.25">
      <c r="A2058" t="s">
        <v>337</v>
      </c>
      <c r="B2058" t="s">
        <v>8</v>
      </c>
      <c r="C2058" t="s">
        <v>9</v>
      </c>
      <c r="D2058" t="s">
        <v>228</v>
      </c>
      <c r="E2058" t="s">
        <v>11</v>
      </c>
      <c r="F2058">
        <v>150</v>
      </c>
      <c r="G2058">
        <v>5</v>
      </c>
    </row>
    <row r="2059" spans="1:7" x14ac:dyDescent="0.25">
      <c r="A2059" t="s">
        <v>337</v>
      </c>
      <c r="B2059" t="s">
        <v>8</v>
      </c>
      <c r="C2059" t="s">
        <v>9</v>
      </c>
      <c r="D2059" t="s">
        <v>230</v>
      </c>
      <c r="E2059" t="s">
        <v>11</v>
      </c>
      <c r="F2059">
        <v>957</v>
      </c>
      <c r="G2059">
        <v>2</v>
      </c>
    </row>
    <row r="2060" spans="1:7" x14ac:dyDescent="0.25">
      <c r="A2060" t="s">
        <v>337</v>
      </c>
      <c r="B2060" t="s">
        <v>8</v>
      </c>
      <c r="C2060" t="s">
        <v>9</v>
      </c>
      <c r="D2060" t="s">
        <v>231</v>
      </c>
      <c r="E2060" t="s">
        <v>11</v>
      </c>
      <c r="F2060">
        <v>95</v>
      </c>
      <c r="G2060">
        <v>2</v>
      </c>
    </row>
    <row r="2061" spans="1:7" x14ac:dyDescent="0.25">
      <c r="A2061" t="s">
        <v>337</v>
      </c>
      <c r="B2061" t="s">
        <v>8</v>
      </c>
      <c r="C2061" t="s">
        <v>9</v>
      </c>
      <c r="D2061" t="s">
        <v>233</v>
      </c>
      <c r="E2061" t="s">
        <v>11</v>
      </c>
      <c r="F2061">
        <v>24</v>
      </c>
      <c r="G2061">
        <v>4</v>
      </c>
    </row>
    <row r="2062" spans="1:7" x14ac:dyDescent="0.25">
      <c r="A2062" t="s">
        <v>337</v>
      </c>
      <c r="B2062" t="s">
        <v>8</v>
      </c>
      <c r="C2062" t="s">
        <v>9</v>
      </c>
      <c r="D2062" t="s">
        <v>236</v>
      </c>
      <c r="E2062" t="s">
        <v>11</v>
      </c>
      <c r="F2062">
        <v>225</v>
      </c>
      <c r="G2062">
        <v>4</v>
      </c>
    </row>
    <row r="2063" spans="1:7" x14ac:dyDescent="0.25">
      <c r="A2063" t="s">
        <v>337</v>
      </c>
      <c r="B2063" t="s">
        <v>8</v>
      </c>
      <c r="C2063" t="s">
        <v>9</v>
      </c>
      <c r="D2063" t="s">
        <v>237</v>
      </c>
      <c r="E2063" t="s">
        <v>11</v>
      </c>
      <c r="F2063">
        <v>4190</v>
      </c>
      <c r="G2063">
        <v>1</v>
      </c>
    </row>
    <row r="2064" spans="1:7" x14ac:dyDescent="0.25">
      <c r="A2064" t="s">
        <v>337</v>
      </c>
      <c r="B2064" t="s">
        <v>8</v>
      </c>
      <c r="C2064" t="s">
        <v>9</v>
      </c>
      <c r="D2064" t="s">
        <v>238</v>
      </c>
      <c r="E2064" t="s">
        <v>11</v>
      </c>
      <c r="F2064">
        <v>7983</v>
      </c>
      <c r="G2064">
        <v>5</v>
      </c>
    </row>
    <row r="2065" spans="1:7" x14ac:dyDescent="0.25">
      <c r="A2065" t="s">
        <v>337</v>
      </c>
      <c r="B2065" t="s">
        <v>8</v>
      </c>
      <c r="C2065" t="s">
        <v>9</v>
      </c>
      <c r="D2065" t="s">
        <v>239</v>
      </c>
      <c r="E2065" t="s">
        <v>11</v>
      </c>
      <c r="F2065">
        <v>41</v>
      </c>
      <c r="G2065">
        <v>1</v>
      </c>
    </row>
    <row r="2066" spans="1:7" x14ac:dyDescent="0.25">
      <c r="A2066" t="s">
        <v>337</v>
      </c>
      <c r="B2066" t="s">
        <v>8</v>
      </c>
      <c r="C2066" t="s">
        <v>9</v>
      </c>
      <c r="D2066" t="s">
        <v>244</v>
      </c>
      <c r="E2066" t="s">
        <v>11</v>
      </c>
      <c r="F2066">
        <v>10</v>
      </c>
      <c r="G2066">
        <v>1</v>
      </c>
    </row>
    <row r="2067" spans="1:7" x14ac:dyDescent="0.25">
      <c r="A2067" t="s">
        <v>337</v>
      </c>
      <c r="B2067" t="s">
        <v>8</v>
      </c>
      <c r="C2067" t="s">
        <v>9</v>
      </c>
      <c r="D2067" t="s">
        <v>375</v>
      </c>
      <c r="E2067" t="s">
        <v>11</v>
      </c>
      <c r="F2067">
        <v>0.3</v>
      </c>
      <c r="G2067">
        <v>1</v>
      </c>
    </row>
    <row r="2068" spans="1:7" x14ac:dyDescent="0.25">
      <c r="A2068" t="s">
        <v>337</v>
      </c>
      <c r="B2068" t="s">
        <v>8</v>
      </c>
      <c r="C2068" t="s">
        <v>9</v>
      </c>
      <c r="D2068" t="s">
        <v>248</v>
      </c>
      <c r="E2068" t="s">
        <v>11</v>
      </c>
      <c r="F2068">
        <v>91</v>
      </c>
      <c r="G2068">
        <v>4</v>
      </c>
    </row>
    <row r="2069" spans="1:7" x14ac:dyDescent="0.25">
      <c r="A2069" t="s">
        <v>337</v>
      </c>
      <c r="B2069" t="s">
        <v>8</v>
      </c>
      <c r="C2069" t="s">
        <v>9</v>
      </c>
      <c r="D2069" t="s">
        <v>251</v>
      </c>
      <c r="E2069" t="s">
        <v>11</v>
      </c>
      <c r="F2069">
        <v>31</v>
      </c>
      <c r="G2069">
        <v>1</v>
      </c>
    </row>
    <row r="2070" spans="1:7" x14ac:dyDescent="0.25">
      <c r="A2070" t="s">
        <v>337</v>
      </c>
      <c r="B2070" t="s">
        <v>8</v>
      </c>
      <c r="C2070" t="s">
        <v>9</v>
      </c>
      <c r="D2070" t="s">
        <v>254</v>
      </c>
      <c r="E2070" t="s">
        <v>11</v>
      </c>
      <c r="F2070">
        <v>330</v>
      </c>
      <c r="G2070">
        <v>1</v>
      </c>
    </row>
    <row r="2071" spans="1:7" x14ac:dyDescent="0.25">
      <c r="A2071" t="s">
        <v>337</v>
      </c>
      <c r="B2071" t="s">
        <v>8</v>
      </c>
      <c r="C2071" t="s">
        <v>9</v>
      </c>
      <c r="D2071" t="s">
        <v>378</v>
      </c>
      <c r="E2071" t="s">
        <v>11</v>
      </c>
      <c r="F2071">
        <v>1</v>
      </c>
      <c r="G2071">
        <v>1</v>
      </c>
    </row>
    <row r="2072" spans="1:7" x14ac:dyDescent="0.25">
      <c r="A2072" t="s">
        <v>337</v>
      </c>
      <c r="B2072" t="s">
        <v>8</v>
      </c>
      <c r="C2072" t="s">
        <v>9</v>
      </c>
      <c r="D2072" t="s">
        <v>256</v>
      </c>
      <c r="E2072" t="s">
        <v>11</v>
      </c>
      <c r="F2072">
        <v>90</v>
      </c>
      <c r="G2072">
        <v>2</v>
      </c>
    </row>
    <row r="2073" spans="1:7" x14ac:dyDescent="0.25">
      <c r="A2073" t="s">
        <v>337</v>
      </c>
      <c r="B2073" t="s">
        <v>8</v>
      </c>
      <c r="C2073" t="s">
        <v>9</v>
      </c>
      <c r="D2073" t="s">
        <v>259</v>
      </c>
      <c r="E2073" t="s">
        <v>11</v>
      </c>
      <c r="F2073">
        <v>24</v>
      </c>
      <c r="G2073">
        <v>2</v>
      </c>
    </row>
    <row r="2074" spans="1:7" x14ac:dyDescent="0.25">
      <c r="A2074" t="s">
        <v>337</v>
      </c>
      <c r="B2074" t="s">
        <v>8</v>
      </c>
      <c r="C2074" t="s">
        <v>9</v>
      </c>
      <c r="D2074" t="s">
        <v>260</v>
      </c>
      <c r="E2074" t="s">
        <v>11</v>
      </c>
      <c r="F2074">
        <v>438</v>
      </c>
      <c r="G2074">
        <v>4</v>
      </c>
    </row>
    <row r="2075" spans="1:7" x14ac:dyDescent="0.25">
      <c r="A2075" t="s">
        <v>337</v>
      </c>
      <c r="B2075" t="s">
        <v>8</v>
      </c>
      <c r="C2075" t="s">
        <v>9</v>
      </c>
      <c r="D2075" t="s">
        <v>261</v>
      </c>
      <c r="E2075" t="s">
        <v>11</v>
      </c>
      <c r="F2075">
        <v>5</v>
      </c>
      <c r="G2075">
        <v>1</v>
      </c>
    </row>
    <row r="2076" spans="1:7" x14ac:dyDescent="0.25">
      <c r="A2076" t="s">
        <v>337</v>
      </c>
      <c r="B2076" t="s">
        <v>8</v>
      </c>
      <c r="C2076" t="s">
        <v>9</v>
      </c>
      <c r="D2076" t="s">
        <v>262</v>
      </c>
      <c r="E2076" t="s">
        <v>11</v>
      </c>
      <c r="F2076">
        <v>3500</v>
      </c>
      <c r="G2076">
        <v>5</v>
      </c>
    </row>
    <row r="2077" spans="1:7" x14ac:dyDescent="0.25">
      <c r="A2077" t="s">
        <v>337</v>
      </c>
      <c r="B2077" t="s">
        <v>8</v>
      </c>
      <c r="C2077" t="s">
        <v>9</v>
      </c>
      <c r="D2077" t="s">
        <v>334</v>
      </c>
      <c r="E2077" t="s">
        <v>11</v>
      </c>
      <c r="F2077">
        <v>19</v>
      </c>
      <c r="G2077">
        <v>1</v>
      </c>
    </row>
    <row r="2078" spans="1:7" x14ac:dyDescent="0.25">
      <c r="A2078" t="s">
        <v>337</v>
      </c>
      <c r="B2078" t="s">
        <v>8</v>
      </c>
      <c r="C2078" t="s">
        <v>9</v>
      </c>
      <c r="D2078" t="s">
        <v>266</v>
      </c>
      <c r="E2078" t="s">
        <v>11</v>
      </c>
      <c r="F2078">
        <v>1.5</v>
      </c>
      <c r="G2078">
        <v>2</v>
      </c>
    </row>
    <row r="2079" spans="1:7" x14ac:dyDescent="0.25">
      <c r="A2079" t="s">
        <v>337</v>
      </c>
      <c r="B2079" t="s">
        <v>8</v>
      </c>
      <c r="C2079" t="s">
        <v>9</v>
      </c>
      <c r="D2079" t="s">
        <v>267</v>
      </c>
      <c r="E2079" t="s">
        <v>11</v>
      </c>
      <c r="F2079">
        <v>2</v>
      </c>
      <c r="G2079">
        <v>1</v>
      </c>
    </row>
    <row r="2080" spans="1:7" x14ac:dyDescent="0.25">
      <c r="A2080" t="s">
        <v>337</v>
      </c>
      <c r="B2080" t="s">
        <v>8</v>
      </c>
      <c r="C2080" t="s">
        <v>9</v>
      </c>
      <c r="D2080" t="s">
        <v>268</v>
      </c>
      <c r="E2080" t="s">
        <v>11</v>
      </c>
      <c r="F2080">
        <v>0.3</v>
      </c>
      <c r="G2080">
        <v>1</v>
      </c>
    </row>
    <row r="2081" spans="1:7" x14ac:dyDescent="0.25">
      <c r="A2081" t="s">
        <v>337</v>
      </c>
      <c r="B2081" t="s">
        <v>8</v>
      </c>
      <c r="C2081" t="s">
        <v>9</v>
      </c>
      <c r="D2081" t="s">
        <v>269</v>
      </c>
      <c r="E2081" t="s">
        <v>11</v>
      </c>
      <c r="F2081">
        <v>1.5</v>
      </c>
      <c r="G2081">
        <v>1</v>
      </c>
    </row>
    <row r="2082" spans="1:7" x14ac:dyDescent="0.25">
      <c r="A2082" t="s">
        <v>337</v>
      </c>
      <c r="B2082" t="s">
        <v>8</v>
      </c>
      <c r="C2082" t="s">
        <v>9</v>
      </c>
      <c r="D2082" t="s">
        <v>335</v>
      </c>
      <c r="E2082" t="s">
        <v>11</v>
      </c>
      <c r="F2082">
        <v>0.1</v>
      </c>
      <c r="G2082">
        <v>1</v>
      </c>
    </row>
    <row r="2083" spans="1:7" x14ac:dyDescent="0.25">
      <c r="A2083" t="s">
        <v>337</v>
      </c>
      <c r="B2083" t="s">
        <v>8</v>
      </c>
      <c r="C2083" t="s">
        <v>9</v>
      </c>
      <c r="D2083" t="s">
        <v>270</v>
      </c>
      <c r="E2083" t="s">
        <v>11</v>
      </c>
      <c r="F2083">
        <v>0.1</v>
      </c>
      <c r="G2083">
        <v>1</v>
      </c>
    </row>
    <row r="2084" spans="1:7" x14ac:dyDescent="0.25">
      <c r="A2084" t="s">
        <v>380</v>
      </c>
      <c r="B2084" t="s">
        <v>8</v>
      </c>
      <c r="C2084" t="s">
        <v>9</v>
      </c>
      <c r="D2084" t="s">
        <v>22</v>
      </c>
      <c r="E2084" t="s">
        <v>11</v>
      </c>
      <c r="F2084">
        <v>10</v>
      </c>
      <c r="G2084">
        <v>1</v>
      </c>
    </row>
    <row r="2085" spans="1:7" x14ac:dyDescent="0.25">
      <c r="A2085" t="s">
        <v>380</v>
      </c>
      <c r="B2085" t="s">
        <v>8</v>
      </c>
      <c r="C2085" t="s">
        <v>9</v>
      </c>
      <c r="D2085" t="s">
        <v>23</v>
      </c>
      <c r="E2085" t="s">
        <v>11</v>
      </c>
      <c r="F2085">
        <v>13</v>
      </c>
      <c r="G2085">
        <v>1</v>
      </c>
    </row>
    <row r="2086" spans="1:7" x14ac:dyDescent="0.25">
      <c r="A2086" t="s">
        <v>380</v>
      </c>
      <c r="B2086" t="s">
        <v>8</v>
      </c>
      <c r="C2086" t="s">
        <v>9</v>
      </c>
      <c r="D2086" t="s">
        <v>28</v>
      </c>
      <c r="E2086" t="s">
        <v>11</v>
      </c>
      <c r="F2086">
        <v>70</v>
      </c>
      <c r="G2086">
        <v>1</v>
      </c>
    </row>
    <row r="2087" spans="1:7" x14ac:dyDescent="0.25">
      <c r="A2087" t="s">
        <v>380</v>
      </c>
      <c r="B2087" t="s">
        <v>8</v>
      </c>
      <c r="C2087" t="s">
        <v>9</v>
      </c>
      <c r="D2087" t="s">
        <v>30</v>
      </c>
      <c r="E2087" t="s">
        <v>11</v>
      </c>
      <c r="F2087">
        <v>529</v>
      </c>
      <c r="G2087">
        <v>2</v>
      </c>
    </row>
    <row r="2088" spans="1:7" x14ac:dyDescent="0.25">
      <c r="A2088" t="s">
        <v>380</v>
      </c>
      <c r="B2088" t="s">
        <v>8</v>
      </c>
      <c r="C2088" t="s">
        <v>9</v>
      </c>
      <c r="D2088" t="s">
        <v>340</v>
      </c>
      <c r="E2088" t="s">
        <v>11</v>
      </c>
      <c r="F2088">
        <v>10</v>
      </c>
      <c r="G2088">
        <v>1</v>
      </c>
    </row>
    <row r="2089" spans="1:7" x14ac:dyDescent="0.25">
      <c r="A2089" t="s">
        <v>380</v>
      </c>
      <c r="B2089" t="s">
        <v>8</v>
      </c>
      <c r="C2089" t="s">
        <v>9</v>
      </c>
      <c r="D2089" t="s">
        <v>38</v>
      </c>
      <c r="E2089" t="s">
        <v>11</v>
      </c>
      <c r="F2089">
        <v>6</v>
      </c>
      <c r="G2089">
        <v>2</v>
      </c>
    </row>
    <row r="2090" spans="1:7" x14ac:dyDescent="0.25">
      <c r="A2090" t="s">
        <v>380</v>
      </c>
      <c r="B2090" t="s">
        <v>8</v>
      </c>
      <c r="C2090" t="s">
        <v>9</v>
      </c>
      <c r="D2090" t="s">
        <v>43</v>
      </c>
      <c r="E2090" t="s">
        <v>11</v>
      </c>
      <c r="F2090">
        <v>1648</v>
      </c>
      <c r="G2090">
        <v>3</v>
      </c>
    </row>
    <row r="2091" spans="1:7" x14ac:dyDescent="0.25">
      <c r="A2091" t="s">
        <v>380</v>
      </c>
      <c r="B2091" t="s">
        <v>8</v>
      </c>
      <c r="C2091" t="s">
        <v>9</v>
      </c>
      <c r="D2091" t="s">
        <v>54</v>
      </c>
      <c r="E2091" t="s">
        <v>11</v>
      </c>
      <c r="F2091">
        <v>10</v>
      </c>
      <c r="G2091">
        <v>2</v>
      </c>
    </row>
    <row r="2092" spans="1:7" x14ac:dyDescent="0.25">
      <c r="A2092" t="s">
        <v>380</v>
      </c>
      <c r="B2092" t="s">
        <v>8</v>
      </c>
      <c r="C2092" t="s">
        <v>9</v>
      </c>
      <c r="D2092" t="s">
        <v>58</v>
      </c>
      <c r="E2092" t="s">
        <v>11</v>
      </c>
      <c r="F2092">
        <v>5</v>
      </c>
      <c r="G2092">
        <v>1</v>
      </c>
    </row>
    <row r="2093" spans="1:7" x14ac:dyDescent="0.25">
      <c r="A2093" t="s">
        <v>380</v>
      </c>
      <c r="B2093" t="s">
        <v>8</v>
      </c>
      <c r="C2093" t="s">
        <v>9</v>
      </c>
      <c r="D2093" t="s">
        <v>60</v>
      </c>
      <c r="E2093" t="s">
        <v>11</v>
      </c>
      <c r="F2093">
        <v>40</v>
      </c>
      <c r="G2093">
        <v>1</v>
      </c>
    </row>
    <row r="2094" spans="1:7" x14ac:dyDescent="0.25">
      <c r="A2094" t="s">
        <v>380</v>
      </c>
      <c r="B2094" t="s">
        <v>8</v>
      </c>
      <c r="C2094" t="s">
        <v>9</v>
      </c>
      <c r="D2094" t="s">
        <v>71</v>
      </c>
      <c r="E2094" t="s">
        <v>11</v>
      </c>
      <c r="F2094">
        <v>69</v>
      </c>
      <c r="G2094">
        <v>1</v>
      </c>
    </row>
    <row r="2095" spans="1:7" x14ac:dyDescent="0.25">
      <c r="A2095" t="s">
        <v>380</v>
      </c>
      <c r="B2095" t="s">
        <v>8</v>
      </c>
      <c r="C2095" t="s">
        <v>9</v>
      </c>
      <c r="D2095" t="s">
        <v>82</v>
      </c>
      <c r="E2095" t="s">
        <v>11</v>
      </c>
      <c r="F2095">
        <v>10</v>
      </c>
      <c r="G2095">
        <v>1</v>
      </c>
    </row>
    <row r="2096" spans="1:7" x14ac:dyDescent="0.25">
      <c r="A2096" t="s">
        <v>380</v>
      </c>
      <c r="B2096" t="s">
        <v>8</v>
      </c>
      <c r="C2096" t="s">
        <v>9</v>
      </c>
      <c r="D2096" t="s">
        <v>89</v>
      </c>
      <c r="E2096" t="s">
        <v>11</v>
      </c>
      <c r="F2096">
        <v>307</v>
      </c>
      <c r="G2096">
        <v>4</v>
      </c>
    </row>
    <row r="2097" spans="1:7" x14ac:dyDescent="0.25">
      <c r="A2097" t="s">
        <v>380</v>
      </c>
      <c r="B2097" t="s">
        <v>8</v>
      </c>
      <c r="C2097" t="s">
        <v>9</v>
      </c>
      <c r="D2097" t="s">
        <v>96</v>
      </c>
      <c r="E2097" t="s">
        <v>11</v>
      </c>
      <c r="F2097">
        <v>1712</v>
      </c>
      <c r="G2097">
        <v>2</v>
      </c>
    </row>
    <row r="2098" spans="1:7" x14ac:dyDescent="0.25">
      <c r="A2098" t="s">
        <v>380</v>
      </c>
      <c r="B2098" t="s">
        <v>8</v>
      </c>
      <c r="C2098" t="s">
        <v>9</v>
      </c>
      <c r="D2098" t="s">
        <v>108</v>
      </c>
      <c r="E2098" t="s">
        <v>11</v>
      </c>
      <c r="F2098">
        <v>2</v>
      </c>
      <c r="G2098">
        <v>1</v>
      </c>
    </row>
    <row r="2099" spans="1:7" x14ac:dyDescent="0.25">
      <c r="A2099" t="s">
        <v>380</v>
      </c>
      <c r="B2099" t="s">
        <v>8</v>
      </c>
      <c r="C2099" t="s">
        <v>9</v>
      </c>
      <c r="D2099" t="s">
        <v>124</v>
      </c>
      <c r="E2099" t="s">
        <v>11</v>
      </c>
      <c r="F2099">
        <v>337</v>
      </c>
      <c r="G2099">
        <v>2</v>
      </c>
    </row>
    <row r="2100" spans="1:7" x14ac:dyDescent="0.25">
      <c r="A2100" t="s">
        <v>380</v>
      </c>
      <c r="B2100" t="s">
        <v>8</v>
      </c>
      <c r="C2100" t="s">
        <v>9</v>
      </c>
      <c r="D2100" t="s">
        <v>127</v>
      </c>
      <c r="E2100" t="s">
        <v>11</v>
      </c>
      <c r="F2100">
        <v>718</v>
      </c>
      <c r="G2100">
        <v>3</v>
      </c>
    </row>
    <row r="2101" spans="1:7" x14ac:dyDescent="0.25">
      <c r="A2101" t="s">
        <v>380</v>
      </c>
      <c r="B2101" t="s">
        <v>8</v>
      </c>
      <c r="C2101" t="s">
        <v>9</v>
      </c>
      <c r="D2101" t="s">
        <v>130</v>
      </c>
      <c r="E2101" t="s">
        <v>11</v>
      </c>
      <c r="F2101">
        <v>8089</v>
      </c>
      <c r="G2101">
        <v>2</v>
      </c>
    </row>
    <row r="2102" spans="1:7" x14ac:dyDescent="0.25">
      <c r="A2102" t="s">
        <v>380</v>
      </c>
      <c r="B2102" t="s">
        <v>8</v>
      </c>
      <c r="C2102" t="s">
        <v>9</v>
      </c>
      <c r="D2102" t="s">
        <v>132</v>
      </c>
      <c r="E2102" t="s">
        <v>11</v>
      </c>
      <c r="F2102">
        <v>5334</v>
      </c>
      <c r="G2102">
        <v>4</v>
      </c>
    </row>
    <row r="2103" spans="1:7" x14ac:dyDescent="0.25">
      <c r="A2103" t="s">
        <v>380</v>
      </c>
      <c r="B2103" t="s">
        <v>8</v>
      </c>
      <c r="C2103" t="s">
        <v>9</v>
      </c>
      <c r="D2103" t="s">
        <v>134</v>
      </c>
      <c r="E2103" t="s">
        <v>11</v>
      </c>
      <c r="F2103">
        <v>70</v>
      </c>
      <c r="G2103">
        <v>1</v>
      </c>
    </row>
    <row r="2104" spans="1:7" x14ac:dyDescent="0.25">
      <c r="A2104" t="s">
        <v>380</v>
      </c>
      <c r="B2104" t="s">
        <v>8</v>
      </c>
      <c r="C2104" t="s">
        <v>9</v>
      </c>
      <c r="D2104" t="s">
        <v>138</v>
      </c>
      <c r="E2104" t="s">
        <v>11</v>
      </c>
      <c r="F2104">
        <v>20</v>
      </c>
      <c r="G2104">
        <v>1</v>
      </c>
    </row>
    <row r="2105" spans="1:7" x14ac:dyDescent="0.25">
      <c r="A2105" t="s">
        <v>380</v>
      </c>
      <c r="B2105" t="s">
        <v>8</v>
      </c>
      <c r="C2105" t="s">
        <v>9</v>
      </c>
      <c r="D2105" t="s">
        <v>139</v>
      </c>
      <c r="E2105" t="s">
        <v>11</v>
      </c>
      <c r="F2105">
        <v>15</v>
      </c>
      <c r="G2105">
        <v>1</v>
      </c>
    </row>
    <row r="2106" spans="1:7" x14ac:dyDescent="0.25">
      <c r="A2106" t="s">
        <v>380</v>
      </c>
      <c r="B2106" t="s">
        <v>8</v>
      </c>
      <c r="C2106" t="s">
        <v>9</v>
      </c>
      <c r="D2106" t="s">
        <v>142</v>
      </c>
      <c r="E2106" t="s">
        <v>11</v>
      </c>
      <c r="F2106">
        <v>1208</v>
      </c>
      <c r="G2106">
        <v>2</v>
      </c>
    </row>
    <row r="2107" spans="1:7" x14ac:dyDescent="0.25">
      <c r="A2107" t="s">
        <v>380</v>
      </c>
      <c r="B2107" t="s">
        <v>8</v>
      </c>
      <c r="C2107" t="s">
        <v>9</v>
      </c>
      <c r="D2107" t="s">
        <v>398</v>
      </c>
      <c r="E2107" t="s">
        <v>11</v>
      </c>
      <c r="F2107">
        <v>3</v>
      </c>
      <c r="G2107">
        <v>1</v>
      </c>
    </row>
    <row r="2108" spans="1:7" x14ac:dyDescent="0.25">
      <c r="A2108" t="s">
        <v>380</v>
      </c>
      <c r="B2108" t="s">
        <v>8</v>
      </c>
      <c r="C2108" t="s">
        <v>9</v>
      </c>
      <c r="D2108" t="s">
        <v>146</v>
      </c>
      <c r="E2108" t="s">
        <v>11</v>
      </c>
      <c r="F2108">
        <v>2504</v>
      </c>
      <c r="G2108">
        <v>3</v>
      </c>
    </row>
    <row r="2109" spans="1:7" x14ac:dyDescent="0.25">
      <c r="A2109" t="s">
        <v>380</v>
      </c>
      <c r="B2109" t="s">
        <v>8</v>
      </c>
      <c r="C2109" t="s">
        <v>9</v>
      </c>
      <c r="D2109" t="s">
        <v>148</v>
      </c>
      <c r="E2109" t="s">
        <v>11</v>
      </c>
      <c r="F2109">
        <v>70</v>
      </c>
      <c r="G2109">
        <v>1</v>
      </c>
    </row>
    <row r="2110" spans="1:7" x14ac:dyDescent="0.25">
      <c r="A2110" t="s">
        <v>380</v>
      </c>
      <c r="B2110" t="s">
        <v>8</v>
      </c>
      <c r="C2110" t="s">
        <v>9</v>
      </c>
      <c r="D2110" t="s">
        <v>152</v>
      </c>
      <c r="E2110" t="s">
        <v>11</v>
      </c>
      <c r="F2110">
        <v>15</v>
      </c>
      <c r="G2110">
        <v>1</v>
      </c>
    </row>
    <row r="2111" spans="1:7" x14ac:dyDescent="0.25">
      <c r="A2111" t="s">
        <v>380</v>
      </c>
      <c r="B2111" t="s">
        <v>8</v>
      </c>
      <c r="C2111" t="s">
        <v>9</v>
      </c>
      <c r="D2111" t="s">
        <v>157</v>
      </c>
      <c r="E2111" t="s">
        <v>11</v>
      </c>
      <c r="F2111">
        <v>20</v>
      </c>
      <c r="G2111">
        <v>1</v>
      </c>
    </row>
    <row r="2112" spans="1:7" x14ac:dyDescent="0.25">
      <c r="A2112" t="s">
        <v>380</v>
      </c>
      <c r="B2112" t="s">
        <v>8</v>
      </c>
      <c r="C2112" t="s">
        <v>9</v>
      </c>
      <c r="D2112" t="s">
        <v>162</v>
      </c>
      <c r="E2112" t="s">
        <v>11</v>
      </c>
      <c r="F2112">
        <v>20</v>
      </c>
      <c r="G2112">
        <v>2</v>
      </c>
    </row>
    <row r="2113" spans="1:7" x14ac:dyDescent="0.25">
      <c r="A2113" t="s">
        <v>380</v>
      </c>
      <c r="B2113" t="s">
        <v>8</v>
      </c>
      <c r="C2113" t="s">
        <v>9</v>
      </c>
      <c r="D2113" t="s">
        <v>165</v>
      </c>
      <c r="E2113" t="s">
        <v>11</v>
      </c>
      <c r="F2113">
        <v>1062</v>
      </c>
      <c r="G2113">
        <v>1</v>
      </c>
    </row>
    <row r="2114" spans="1:7" x14ac:dyDescent="0.25">
      <c r="A2114" t="s">
        <v>380</v>
      </c>
      <c r="B2114" t="s">
        <v>8</v>
      </c>
      <c r="C2114" t="s">
        <v>9</v>
      </c>
      <c r="D2114" t="s">
        <v>175</v>
      </c>
      <c r="E2114" t="s">
        <v>11</v>
      </c>
      <c r="F2114">
        <v>6</v>
      </c>
      <c r="G2114">
        <v>1</v>
      </c>
    </row>
    <row r="2115" spans="1:7" x14ac:dyDescent="0.25">
      <c r="A2115" t="s">
        <v>380</v>
      </c>
      <c r="B2115" t="s">
        <v>8</v>
      </c>
      <c r="C2115" t="s">
        <v>9</v>
      </c>
      <c r="D2115" t="s">
        <v>9</v>
      </c>
      <c r="E2115" t="s">
        <v>11</v>
      </c>
      <c r="F2115">
        <v>66075</v>
      </c>
      <c r="G2115">
        <v>4</v>
      </c>
    </row>
    <row r="2116" spans="1:7" x14ac:dyDescent="0.25">
      <c r="A2116" t="s">
        <v>380</v>
      </c>
      <c r="B2116" t="s">
        <v>8</v>
      </c>
      <c r="C2116" t="s">
        <v>9</v>
      </c>
      <c r="D2116" t="s">
        <v>190</v>
      </c>
      <c r="E2116" t="s">
        <v>11</v>
      </c>
      <c r="F2116">
        <v>2</v>
      </c>
      <c r="G2116">
        <v>1</v>
      </c>
    </row>
    <row r="2117" spans="1:7" x14ac:dyDescent="0.25">
      <c r="A2117" t="s">
        <v>380</v>
      </c>
      <c r="B2117" t="s">
        <v>8</v>
      </c>
      <c r="C2117" t="s">
        <v>9</v>
      </c>
      <c r="D2117" t="s">
        <v>193</v>
      </c>
      <c r="E2117" t="s">
        <v>11</v>
      </c>
      <c r="F2117">
        <v>40</v>
      </c>
      <c r="G2117">
        <v>1</v>
      </c>
    </row>
    <row r="2118" spans="1:7" x14ac:dyDescent="0.25">
      <c r="A2118" t="s">
        <v>380</v>
      </c>
      <c r="B2118" t="s">
        <v>8</v>
      </c>
      <c r="C2118" t="s">
        <v>9</v>
      </c>
      <c r="D2118" t="s">
        <v>198</v>
      </c>
      <c r="E2118" t="s">
        <v>11</v>
      </c>
      <c r="F2118">
        <v>15</v>
      </c>
      <c r="G2118">
        <v>1</v>
      </c>
    </row>
    <row r="2119" spans="1:7" x14ac:dyDescent="0.25">
      <c r="A2119" t="s">
        <v>380</v>
      </c>
      <c r="B2119" t="s">
        <v>8</v>
      </c>
      <c r="C2119" t="s">
        <v>9</v>
      </c>
      <c r="D2119" t="s">
        <v>200</v>
      </c>
      <c r="E2119" t="s">
        <v>11</v>
      </c>
      <c r="F2119">
        <v>2</v>
      </c>
      <c r="G2119">
        <v>1</v>
      </c>
    </row>
    <row r="2120" spans="1:7" x14ac:dyDescent="0.25">
      <c r="A2120" t="s">
        <v>380</v>
      </c>
      <c r="B2120" t="s">
        <v>8</v>
      </c>
      <c r="C2120" t="s">
        <v>9</v>
      </c>
      <c r="D2120" t="s">
        <v>204</v>
      </c>
      <c r="E2120" t="s">
        <v>11</v>
      </c>
      <c r="F2120">
        <v>40924</v>
      </c>
      <c r="G2120">
        <v>4</v>
      </c>
    </row>
    <row r="2121" spans="1:7" x14ac:dyDescent="0.25">
      <c r="A2121" t="s">
        <v>380</v>
      </c>
      <c r="B2121" t="s">
        <v>8</v>
      </c>
      <c r="C2121" t="s">
        <v>9</v>
      </c>
      <c r="D2121" t="s">
        <v>205</v>
      </c>
      <c r="E2121" t="s">
        <v>11</v>
      </c>
      <c r="F2121">
        <v>27</v>
      </c>
      <c r="G2121">
        <v>1</v>
      </c>
    </row>
    <row r="2122" spans="1:7" x14ac:dyDescent="0.25">
      <c r="A2122" t="s">
        <v>380</v>
      </c>
      <c r="B2122" t="s">
        <v>8</v>
      </c>
      <c r="C2122" t="s">
        <v>9</v>
      </c>
      <c r="D2122" t="s">
        <v>207</v>
      </c>
      <c r="E2122" t="s">
        <v>11</v>
      </c>
      <c r="F2122">
        <v>89</v>
      </c>
      <c r="G2122">
        <v>1</v>
      </c>
    </row>
    <row r="2123" spans="1:7" x14ac:dyDescent="0.25">
      <c r="A2123" t="s">
        <v>380</v>
      </c>
      <c r="B2123" t="s">
        <v>8</v>
      </c>
      <c r="C2123" t="s">
        <v>9</v>
      </c>
      <c r="D2123" t="s">
        <v>209</v>
      </c>
      <c r="E2123" t="s">
        <v>11</v>
      </c>
      <c r="F2123">
        <v>65</v>
      </c>
      <c r="G2123">
        <v>1</v>
      </c>
    </row>
    <row r="2124" spans="1:7" x14ac:dyDescent="0.25">
      <c r="A2124" t="s">
        <v>380</v>
      </c>
      <c r="B2124" t="s">
        <v>8</v>
      </c>
      <c r="C2124" t="s">
        <v>9</v>
      </c>
      <c r="D2124" t="s">
        <v>210</v>
      </c>
      <c r="E2124" t="s">
        <v>11</v>
      </c>
      <c r="F2124">
        <v>1720</v>
      </c>
      <c r="G2124">
        <v>2</v>
      </c>
    </row>
    <row r="2125" spans="1:7" x14ac:dyDescent="0.25">
      <c r="A2125" t="s">
        <v>380</v>
      </c>
      <c r="B2125" t="s">
        <v>8</v>
      </c>
      <c r="C2125" t="s">
        <v>9</v>
      </c>
      <c r="D2125" t="s">
        <v>219</v>
      </c>
      <c r="E2125" t="s">
        <v>11</v>
      </c>
      <c r="F2125">
        <v>730</v>
      </c>
      <c r="G2125">
        <v>2</v>
      </c>
    </row>
    <row r="2126" spans="1:7" x14ac:dyDescent="0.25">
      <c r="A2126" t="s">
        <v>380</v>
      </c>
      <c r="B2126" t="s">
        <v>8</v>
      </c>
      <c r="C2126" t="s">
        <v>9</v>
      </c>
      <c r="D2126" t="s">
        <v>220</v>
      </c>
      <c r="E2126" t="s">
        <v>11</v>
      </c>
      <c r="F2126">
        <v>5</v>
      </c>
      <c r="G2126">
        <v>1</v>
      </c>
    </row>
    <row r="2127" spans="1:7" x14ac:dyDescent="0.25">
      <c r="A2127" t="s">
        <v>380</v>
      </c>
      <c r="B2127" t="s">
        <v>8</v>
      </c>
      <c r="C2127" t="s">
        <v>9</v>
      </c>
      <c r="D2127" t="s">
        <v>224</v>
      </c>
      <c r="E2127" t="s">
        <v>11</v>
      </c>
      <c r="F2127">
        <v>5383</v>
      </c>
      <c r="G2127">
        <v>4</v>
      </c>
    </row>
    <row r="2128" spans="1:7" x14ac:dyDescent="0.25">
      <c r="A2128" t="s">
        <v>380</v>
      </c>
      <c r="B2128" t="s">
        <v>8</v>
      </c>
      <c r="C2128" t="s">
        <v>9</v>
      </c>
      <c r="D2128" t="s">
        <v>227</v>
      </c>
      <c r="E2128" t="s">
        <v>11</v>
      </c>
      <c r="F2128">
        <v>1088</v>
      </c>
      <c r="G2128">
        <v>4</v>
      </c>
    </row>
    <row r="2129" spans="1:7" x14ac:dyDescent="0.25">
      <c r="A2129" t="s">
        <v>380</v>
      </c>
      <c r="B2129" t="s">
        <v>8</v>
      </c>
      <c r="C2129" t="s">
        <v>9</v>
      </c>
      <c r="D2129" t="s">
        <v>228</v>
      </c>
      <c r="E2129" t="s">
        <v>11</v>
      </c>
      <c r="F2129">
        <v>13</v>
      </c>
      <c r="G2129">
        <v>1</v>
      </c>
    </row>
    <row r="2130" spans="1:7" x14ac:dyDescent="0.25">
      <c r="A2130" t="s">
        <v>380</v>
      </c>
      <c r="B2130" t="s">
        <v>8</v>
      </c>
      <c r="C2130" t="s">
        <v>9</v>
      </c>
      <c r="D2130" t="s">
        <v>231</v>
      </c>
      <c r="E2130" t="s">
        <v>11</v>
      </c>
      <c r="F2130">
        <v>30</v>
      </c>
      <c r="G2130">
        <v>1</v>
      </c>
    </row>
    <row r="2131" spans="1:7" x14ac:dyDescent="0.25">
      <c r="A2131" t="s">
        <v>380</v>
      </c>
      <c r="B2131" t="s">
        <v>8</v>
      </c>
      <c r="C2131" t="s">
        <v>9</v>
      </c>
      <c r="D2131" t="s">
        <v>233</v>
      </c>
      <c r="E2131" t="s">
        <v>11</v>
      </c>
      <c r="F2131">
        <v>1</v>
      </c>
      <c r="G2131">
        <v>1</v>
      </c>
    </row>
    <row r="2132" spans="1:7" x14ac:dyDescent="0.25">
      <c r="A2132" t="s">
        <v>380</v>
      </c>
      <c r="B2132" t="s">
        <v>8</v>
      </c>
      <c r="C2132" t="s">
        <v>9</v>
      </c>
      <c r="D2132" t="s">
        <v>236</v>
      </c>
      <c r="E2132" t="s">
        <v>11</v>
      </c>
      <c r="F2132">
        <v>140</v>
      </c>
      <c r="G2132">
        <v>2</v>
      </c>
    </row>
    <row r="2133" spans="1:7" x14ac:dyDescent="0.25">
      <c r="A2133" t="s">
        <v>380</v>
      </c>
      <c r="B2133" t="s">
        <v>8</v>
      </c>
      <c r="C2133" t="s">
        <v>9</v>
      </c>
      <c r="D2133" t="s">
        <v>238</v>
      </c>
      <c r="E2133" t="s">
        <v>11</v>
      </c>
      <c r="F2133">
        <v>4871</v>
      </c>
      <c r="G2133">
        <v>3</v>
      </c>
    </row>
    <row r="2134" spans="1:7" x14ac:dyDescent="0.25">
      <c r="A2134" t="s">
        <v>380</v>
      </c>
      <c r="B2134" t="s">
        <v>8</v>
      </c>
      <c r="C2134" t="s">
        <v>9</v>
      </c>
      <c r="D2134" t="s">
        <v>240</v>
      </c>
      <c r="E2134" t="s">
        <v>11</v>
      </c>
      <c r="F2134">
        <v>6</v>
      </c>
      <c r="G2134">
        <v>1</v>
      </c>
    </row>
    <row r="2135" spans="1:7" x14ac:dyDescent="0.25">
      <c r="A2135" t="s">
        <v>380</v>
      </c>
      <c r="B2135" t="s">
        <v>8</v>
      </c>
      <c r="C2135" t="s">
        <v>9</v>
      </c>
      <c r="D2135" t="s">
        <v>244</v>
      </c>
      <c r="E2135" t="s">
        <v>11</v>
      </c>
      <c r="F2135">
        <v>8</v>
      </c>
      <c r="G2135">
        <v>2</v>
      </c>
    </row>
    <row r="2136" spans="1:7" x14ac:dyDescent="0.25">
      <c r="A2136" t="s">
        <v>380</v>
      </c>
      <c r="B2136" t="s">
        <v>8</v>
      </c>
      <c r="C2136" t="s">
        <v>9</v>
      </c>
      <c r="D2136" t="s">
        <v>248</v>
      </c>
      <c r="E2136" t="s">
        <v>11</v>
      </c>
      <c r="F2136">
        <v>14</v>
      </c>
      <c r="G2136">
        <v>2</v>
      </c>
    </row>
    <row r="2137" spans="1:7" x14ac:dyDescent="0.25">
      <c r="A2137" t="s">
        <v>380</v>
      </c>
      <c r="B2137" t="s">
        <v>8</v>
      </c>
      <c r="C2137" t="s">
        <v>9</v>
      </c>
      <c r="D2137" t="s">
        <v>249</v>
      </c>
      <c r="E2137" t="s">
        <v>11</v>
      </c>
      <c r="F2137">
        <v>2</v>
      </c>
      <c r="G2137">
        <v>1</v>
      </c>
    </row>
    <row r="2138" spans="1:7" x14ac:dyDescent="0.25">
      <c r="A2138" t="s">
        <v>380</v>
      </c>
      <c r="B2138" t="s">
        <v>8</v>
      </c>
      <c r="C2138" t="s">
        <v>9</v>
      </c>
      <c r="D2138" t="s">
        <v>250</v>
      </c>
      <c r="E2138" t="s">
        <v>11</v>
      </c>
      <c r="F2138">
        <v>3</v>
      </c>
      <c r="G2138">
        <v>1</v>
      </c>
    </row>
    <row r="2139" spans="1:7" x14ac:dyDescent="0.25">
      <c r="A2139" t="s">
        <v>380</v>
      </c>
      <c r="B2139" t="s">
        <v>8</v>
      </c>
      <c r="C2139" t="s">
        <v>9</v>
      </c>
      <c r="D2139" t="s">
        <v>251</v>
      </c>
      <c r="E2139" t="s">
        <v>11</v>
      </c>
      <c r="F2139">
        <v>5</v>
      </c>
      <c r="G2139">
        <v>1</v>
      </c>
    </row>
    <row r="2140" spans="1:7" x14ac:dyDescent="0.25">
      <c r="A2140" t="s">
        <v>380</v>
      </c>
      <c r="B2140" t="s">
        <v>8</v>
      </c>
      <c r="C2140" t="s">
        <v>9</v>
      </c>
      <c r="D2140" t="s">
        <v>256</v>
      </c>
      <c r="E2140" t="s">
        <v>11</v>
      </c>
      <c r="F2140">
        <v>5</v>
      </c>
      <c r="G2140">
        <v>1</v>
      </c>
    </row>
    <row r="2141" spans="1:7" x14ac:dyDescent="0.25">
      <c r="A2141" t="s">
        <v>380</v>
      </c>
      <c r="B2141" t="s">
        <v>8</v>
      </c>
      <c r="C2141" t="s">
        <v>9</v>
      </c>
      <c r="D2141" t="s">
        <v>260</v>
      </c>
      <c r="E2141" t="s">
        <v>11</v>
      </c>
      <c r="F2141">
        <v>10</v>
      </c>
      <c r="G2141">
        <v>1</v>
      </c>
    </row>
    <row r="2142" spans="1:7" x14ac:dyDescent="0.25">
      <c r="A2142" t="s">
        <v>380</v>
      </c>
      <c r="B2142" t="s">
        <v>8</v>
      </c>
      <c r="C2142" t="s">
        <v>9</v>
      </c>
      <c r="D2142" t="s">
        <v>262</v>
      </c>
      <c r="E2142" t="s">
        <v>11</v>
      </c>
      <c r="F2142">
        <v>734</v>
      </c>
      <c r="G2142">
        <v>4</v>
      </c>
    </row>
    <row r="2143" spans="1:7" x14ac:dyDescent="0.25">
      <c r="A2143" t="s">
        <v>380</v>
      </c>
      <c r="B2143" t="s">
        <v>8</v>
      </c>
      <c r="C2143" t="s">
        <v>9</v>
      </c>
      <c r="D2143" t="s">
        <v>334</v>
      </c>
      <c r="E2143" t="s">
        <v>11</v>
      </c>
      <c r="F2143">
        <v>40</v>
      </c>
      <c r="G2143">
        <v>1</v>
      </c>
    </row>
    <row r="2144" spans="1:7" x14ac:dyDescent="0.25">
      <c r="A2144" t="s">
        <v>380</v>
      </c>
      <c r="B2144" t="s">
        <v>8</v>
      </c>
      <c r="C2144" t="s">
        <v>9</v>
      </c>
      <c r="D2144" t="s">
        <v>274</v>
      </c>
      <c r="E2144" t="s">
        <v>11</v>
      </c>
      <c r="F2144">
        <v>1</v>
      </c>
      <c r="G2144">
        <v>1</v>
      </c>
    </row>
    <row r="2145" spans="1:7" x14ac:dyDescent="0.25">
      <c r="A2145" t="s">
        <v>419</v>
      </c>
      <c r="B2145" t="s">
        <v>8</v>
      </c>
      <c r="C2145" t="s">
        <v>9</v>
      </c>
      <c r="D2145" t="s">
        <v>22</v>
      </c>
      <c r="E2145" t="s">
        <v>11</v>
      </c>
      <c r="F2145">
        <v>80</v>
      </c>
      <c r="G2145">
        <v>1</v>
      </c>
    </row>
    <row r="2146" spans="1:7" x14ac:dyDescent="0.25">
      <c r="A2146" t="s">
        <v>419</v>
      </c>
      <c r="B2146" t="s">
        <v>8</v>
      </c>
      <c r="C2146" t="s">
        <v>9</v>
      </c>
      <c r="D2146" t="s">
        <v>28</v>
      </c>
      <c r="E2146" t="s">
        <v>11</v>
      </c>
      <c r="F2146">
        <v>20</v>
      </c>
      <c r="G2146">
        <v>1</v>
      </c>
    </row>
    <row r="2147" spans="1:7" x14ac:dyDescent="0.25">
      <c r="A2147" t="s">
        <v>419</v>
      </c>
      <c r="B2147" t="s">
        <v>8</v>
      </c>
      <c r="C2147" t="s">
        <v>9</v>
      </c>
      <c r="D2147" t="s">
        <v>30</v>
      </c>
      <c r="E2147" t="s">
        <v>11</v>
      </c>
      <c r="F2147">
        <v>1070</v>
      </c>
      <c r="G2147">
        <v>2</v>
      </c>
    </row>
    <row r="2148" spans="1:7" x14ac:dyDescent="0.25">
      <c r="A2148" t="s">
        <v>419</v>
      </c>
      <c r="B2148" t="s">
        <v>8</v>
      </c>
      <c r="C2148" t="s">
        <v>9</v>
      </c>
      <c r="D2148" t="s">
        <v>38</v>
      </c>
      <c r="E2148" t="s">
        <v>11</v>
      </c>
      <c r="F2148">
        <v>31</v>
      </c>
      <c r="G2148">
        <v>1</v>
      </c>
    </row>
    <row r="2149" spans="1:7" x14ac:dyDescent="0.25">
      <c r="A2149" t="s">
        <v>419</v>
      </c>
      <c r="B2149" t="s">
        <v>8</v>
      </c>
      <c r="C2149" t="s">
        <v>9</v>
      </c>
      <c r="D2149" t="s">
        <v>41</v>
      </c>
      <c r="E2149" t="s">
        <v>11</v>
      </c>
      <c r="F2149">
        <v>0.3</v>
      </c>
      <c r="G2149">
        <v>1</v>
      </c>
    </row>
    <row r="2150" spans="1:7" x14ac:dyDescent="0.25">
      <c r="A2150" t="s">
        <v>419</v>
      </c>
      <c r="B2150" t="s">
        <v>8</v>
      </c>
      <c r="C2150" t="s">
        <v>9</v>
      </c>
      <c r="D2150" t="s">
        <v>43</v>
      </c>
      <c r="E2150" t="s">
        <v>11</v>
      </c>
      <c r="F2150">
        <v>2360</v>
      </c>
      <c r="G2150">
        <v>1</v>
      </c>
    </row>
    <row r="2151" spans="1:7" x14ac:dyDescent="0.25">
      <c r="A2151" t="s">
        <v>419</v>
      </c>
      <c r="B2151" t="s">
        <v>8</v>
      </c>
      <c r="C2151" t="s">
        <v>9</v>
      </c>
      <c r="D2151" t="s">
        <v>44</v>
      </c>
      <c r="E2151" t="s">
        <v>11</v>
      </c>
      <c r="F2151">
        <v>505</v>
      </c>
      <c r="G2151">
        <v>1</v>
      </c>
    </row>
    <row r="2152" spans="1:7" x14ac:dyDescent="0.25">
      <c r="A2152" t="s">
        <v>419</v>
      </c>
      <c r="B2152" t="s">
        <v>8</v>
      </c>
      <c r="C2152" t="s">
        <v>9</v>
      </c>
      <c r="D2152" t="s">
        <v>54</v>
      </c>
      <c r="E2152" t="s">
        <v>11</v>
      </c>
      <c r="F2152">
        <v>65</v>
      </c>
      <c r="G2152">
        <v>1</v>
      </c>
    </row>
    <row r="2153" spans="1:7" x14ac:dyDescent="0.25">
      <c r="A2153" t="s">
        <v>419</v>
      </c>
      <c r="B2153" t="s">
        <v>8</v>
      </c>
      <c r="C2153" t="s">
        <v>9</v>
      </c>
      <c r="D2153" t="s">
        <v>58</v>
      </c>
      <c r="E2153" t="s">
        <v>11</v>
      </c>
      <c r="F2153">
        <v>74</v>
      </c>
      <c r="G2153">
        <v>1</v>
      </c>
    </row>
    <row r="2154" spans="1:7" x14ac:dyDescent="0.25">
      <c r="A2154" t="s">
        <v>419</v>
      </c>
      <c r="B2154" t="s">
        <v>8</v>
      </c>
      <c r="C2154" t="s">
        <v>9</v>
      </c>
      <c r="D2154" t="s">
        <v>60</v>
      </c>
      <c r="E2154" t="s">
        <v>11</v>
      </c>
      <c r="F2154">
        <v>1281</v>
      </c>
      <c r="G2154">
        <v>1</v>
      </c>
    </row>
    <row r="2155" spans="1:7" x14ac:dyDescent="0.25">
      <c r="A2155" t="s">
        <v>419</v>
      </c>
      <c r="B2155" t="s">
        <v>8</v>
      </c>
      <c r="C2155" t="s">
        <v>9</v>
      </c>
      <c r="D2155" t="s">
        <v>345</v>
      </c>
      <c r="E2155" t="s">
        <v>11</v>
      </c>
      <c r="F2155">
        <v>1</v>
      </c>
      <c r="G2155">
        <v>1</v>
      </c>
    </row>
    <row r="2156" spans="1:7" x14ac:dyDescent="0.25">
      <c r="A2156" t="s">
        <v>419</v>
      </c>
      <c r="B2156" t="s">
        <v>8</v>
      </c>
      <c r="C2156" t="s">
        <v>9</v>
      </c>
      <c r="D2156" t="s">
        <v>61</v>
      </c>
      <c r="E2156" t="s">
        <v>11</v>
      </c>
      <c r="F2156">
        <v>1</v>
      </c>
      <c r="G2156">
        <v>1</v>
      </c>
    </row>
    <row r="2157" spans="1:7" x14ac:dyDescent="0.25">
      <c r="A2157" t="s">
        <v>419</v>
      </c>
      <c r="B2157" t="s">
        <v>8</v>
      </c>
      <c r="C2157" t="s">
        <v>9</v>
      </c>
      <c r="D2157" t="s">
        <v>76</v>
      </c>
      <c r="E2157" t="s">
        <v>11</v>
      </c>
      <c r="F2157">
        <v>1</v>
      </c>
      <c r="G2157">
        <v>1</v>
      </c>
    </row>
    <row r="2158" spans="1:7" x14ac:dyDescent="0.25">
      <c r="A2158" t="s">
        <v>419</v>
      </c>
      <c r="B2158" t="s">
        <v>8</v>
      </c>
      <c r="C2158" t="s">
        <v>9</v>
      </c>
      <c r="D2158" t="s">
        <v>82</v>
      </c>
      <c r="E2158" t="s">
        <v>11</v>
      </c>
      <c r="F2158">
        <v>142</v>
      </c>
      <c r="G2158">
        <v>1</v>
      </c>
    </row>
    <row r="2159" spans="1:7" x14ac:dyDescent="0.25">
      <c r="A2159" t="s">
        <v>419</v>
      </c>
      <c r="B2159" t="s">
        <v>8</v>
      </c>
      <c r="C2159" t="s">
        <v>9</v>
      </c>
      <c r="D2159" t="s">
        <v>391</v>
      </c>
      <c r="E2159" t="s">
        <v>11</v>
      </c>
      <c r="F2159">
        <v>2</v>
      </c>
      <c r="G2159">
        <v>1</v>
      </c>
    </row>
    <row r="2160" spans="1:7" x14ac:dyDescent="0.25">
      <c r="A2160" t="s">
        <v>419</v>
      </c>
      <c r="B2160" t="s">
        <v>8</v>
      </c>
      <c r="C2160" t="s">
        <v>9</v>
      </c>
      <c r="D2160" t="s">
        <v>88</v>
      </c>
      <c r="E2160" t="s">
        <v>11</v>
      </c>
      <c r="F2160">
        <v>32</v>
      </c>
      <c r="G2160">
        <v>1</v>
      </c>
    </row>
    <row r="2161" spans="1:7" x14ac:dyDescent="0.25">
      <c r="A2161" t="s">
        <v>419</v>
      </c>
      <c r="B2161" t="s">
        <v>8</v>
      </c>
      <c r="C2161" t="s">
        <v>9</v>
      </c>
      <c r="D2161" t="s">
        <v>89</v>
      </c>
      <c r="E2161" t="s">
        <v>11</v>
      </c>
      <c r="F2161">
        <v>500</v>
      </c>
      <c r="G2161">
        <v>1</v>
      </c>
    </row>
    <row r="2162" spans="1:7" x14ac:dyDescent="0.25">
      <c r="A2162" t="s">
        <v>419</v>
      </c>
      <c r="B2162" t="s">
        <v>8</v>
      </c>
      <c r="C2162" t="s">
        <v>9</v>
      </c>
      <c r="D2162" t="s">
        <v>95</v>
      </c>
      <c r="E2162" t="s">
        <v>11</v>
      </c>
      <c r="F2162">
        <v>45</v>
      </c>
      <c r="G2162">
        <v>1</v>
      </c>
    </row>
    <row r="2163" spans="1:7" x14ac:dyDescent="0.25">
      <c r="A2163" t="s">
        <v>419</v>
      </c>
      <c r="B2163" t="s">
        <v>8</v>
      </c>
      <c r="C2163" t="s">
        <v>9</v>
      </c>
      <c r="D2163" t="s">
        <v>96</v>
      </c>
      <c r="E2163" t="s">
        <v>11</v>
      </c>
      <c r="F2163">
        <v>225</v>
      </c>
      <c r="G2163">
        <v>1</v>
      </c>
    </row>
    <row r="2164" spans="1:7" x14ac:dyDescent="0.25">
      <c r="A2164" t="s">
        <v>419</v>
      </c>
      <c r="B2164" t="s">
        <v>8</v>
      </c>
      <c r="C2164" t="s">
        <v>9</v>
      </c>
      <c r="D2164" t="s">
        <v>108</v>
      </c>
      <c r="E2164" t="s">
        <v>11</v>
      </c>
      <c r="F2164">
        <v>830</v>
      </c>
      <c r="G2164">
        <v>1</v>
      </c>
    </row>
    <row r="2165" spans="1:7" x14ac:dyDescent="0.25">
      <c r="A2165" t="s">
        <v>419</v>
      </c>
      <c r="B2165" t="s">
        <v>8</v>
      </c>
      <c r="C2165" t="s">
        <v>9</v>
      </c>
      <c r="D2165" t="s">
        <v>109</v>
      </c>
      <c r="E2165" t="s">
        <v>11</v>
      </c>
      <c r="F2165">
        <v>567</v>
      </c>
      <c r="G2165">
        <v>1</v>
      </c>
    </row>
    <row r="2166" spans="1:7" x14ac:dyDescent="0.25">
      <c r="A2166" t="s">
        <v>419</v>
      </c>
      <c r="B2166" t="s">
        <v>8</v>
      </c>
      <c r="C2166" t="s">
        <v>9</v>
      </c>
      <c r="D2166" t="s">
        <v>120</v>
      </c>
      <c r="E2166" t="s">
        <v>11</v>
      </c>
      <c r="F2166">
        <v>1</v>
      </c>
      <c r="G2166">
        <v>1</v>
      </c>
    </row>
    <row r="2167" spans="1:7" x14ac:dyDescent="0.25">
      <c r="A2167" t="s">
        <v>419</v>
      </c>
      <c r="B2167" t="s">
        <v>8</v>
      </c>
      <c r="C2167" t="s">
        <v>9</v>
      </c>
      <c r="D2167" t="s">
        <v>123</v>
      </c>
      <c r="E2167" t="s">
        <v>11</v>
      </c>
      <c r="F2167">
        <v>435</v>
      </c>
      <c r="G2167">
        <v>1</v>
      </c>
    </row>
    <row r="2168" spans="1:7" x14ac:dyDescent="0.25">
      <c r="A2168" t="s">
        <v>419</v>
      </c>
      <c r="B2168" t="s">
        <v>8</v>
      </c>
      <c r="C2168" t="s">
        <v>9</v>
      </c>
      <c r="D2168" t="s">
        <v>124</v>
      </c>
      <c r="E2168" t="s">
        <v>11</v>
      </c>
      <c r="F2168">
        <v>228</v>
      </c>
      <c r="G2168">
        <v>2</v>
      </c>
    </row>
    <row r="2169" spans="1:7" x14ac:dyDescent="0.25">
      <c r="A2169" t="s">
        <v>419</v>
      </c>
      <c r="B2169" t="s">
        <v>8</v>
      </c>
      <c r="C2169" t="s">
        <v>9</v>
      </c>
      <c r="D2169" t="s">
        <v>127</v>
      </c>
      <c r="E2169" t="s">
        <v>11</v>
      </c>
      <c r="F2169">
        <v>250</v>
      </c>
      <c r="G2169">
        <v>2</v>
      </c>
    </row>
    <row r="2170" spans="1:7" x14ac:dyDescent="0.25">
      <c r="A2170" t="s">
        <v>419</v>
      </c>
      <c r="B2170" t="s">
        <v>8</v>
      </c>
      <c r="C2170" t="s">
        <v>9</v>
      </c>
      <c r="D2170" t="s">
        <v>303</v>
      </c>
      <c r="E2170" t="s">
        <v>11</v>
      </c>
      <c r="F2170">
        <v>161</v>
      </c>
      <c r="G2170">
        <v>1</v>
      </c>
    </row>
    <row r="2171" spans="1:7" x14ac:dyDescent="0.25">
      <c r="A2171" t="s">
        <v>419</v>
      </c>
      <c r="B2171" t="s">
        <v>8</v>
      </c>
      <c r="C2171" t="s">
        <v>9</v>
      </c>
      <c r="D2171" t="s">
        <v>130</v>
      </c>
      <c r="E2171" t="s">
        <v>11</v>
      </c>
      <c r="F2171">
        <v>17389</v>
      </c>
      <c r="G2171">
        <v>1</v>
      </c>
    </row>
    <row r="2172" spans="1:7" x14ac:dyDescent="0.25">
      <c r="A2172" t="s">
        <v>419</v>
      </c>
      <c r="B2172" t="s">
        <v>8</v>
      </c>
      <c r="C2172" t="s">
        <v>9</v>
      </c>
      <c r="D2172" t="s">
        <v>132</v>
      </c>
      <c r="E2172" t="s">
        <v>11</v>
      </c>
      <c r="F2172">
        <v>1269</v>
      </c>
      <c r="G2172">
        <v>2</v>
      </c>
    </row>
    <row r="2173" spans="1:7" x14ac:dyDescent="0.25">
      <c r="A2173" t="s">
        <v>419</v>
      </c>
      <c r="B2173" t="s">
        <v>8</v>
      </c>
      <c r="C2173" t="s">
        <v>9</v>
      </c>
      <c r="D2173" t="s">
        <v>134</v>
      </c>
      <c r="E2173" t="s">
        <v>11</v>
      </c>
      <c r="F2173">
        <v>22</v>
      </c>
      <c r="G2173">
        <v>1</v>
      </c>
    </row>
    <row r="2174" spans="1:7" x14ac:dyDescent="0.25">
      <c r="A2174" t="s">
        <v>419</v>
      </c>
      <c r="B2174" t="s">
        <v>8</v>
      </c>
      <c r="C2174" t="s">
        <v>9</v>
      </c>
      <c r="D2174" t="s">
        <v>138</v>
      </c>
      <c r="E2174" t="s">
        <v>11</v>
      </c>
      <c r="F2174">
        <v>43</v>
      </c>
      <c r="G2174">
        <v>1</v>
      </c>
    </row>
    <row r="2175" spans="1:7" x14ac:dyDescent="0.25">
      <c r="A2175" t="s">
        <v>419</v>
      </c>
      <c r="B2175" t="s">
        <v>8</v>
      </c>
      <c r="C2175" t="s">
        <v>9</v>
      </c>
      <c r="D2175" t="s">
        <v>139</v>
      </c>
      <c r="E2175" t="s">
        <v>11</v>
      </c>
      <c r="F2175">
        <v>6</v>
      </c>
      <c r="G2175">
        <v>1</v>
      </c>
    </row>
    <row r="2176" spans="1:7" x14ac:dyDescent="0.25">
      <c r="A2176" t="s">
        <v>419</v>
      </c>
      <c r="B2176" t="s">
        <v>8</v>
      </c>
      <c r="C2176" t="s">
        <v>9</v>
      </c>
      <c r="D2176" t="s">
        <v>142</v>
      </c>
      <c r="E2176" t="s">
        <v>11</v>
      </c>
      <c r="F2176">
        <v>7506</v>
      </c>
      <c r="G2176">
        <v>2</v>
      </c>
    </row>
    <row r="2177" spans="1:7" x14ac:dyDescent="0.25">
      <c r="A2177" t="s">
        <v>419</v>
      </c>
      <c r="B2177" t="s">
        <v>8</v>
      </c>
      <c r="C2177" t="s">
        <v>9</v>
      </c>
      <c r="D2177" t="s">
        <v>143</v>
      </c>
      <c r="E2177" t="s">
        <v>11</v>
      </c>
      <c r="F2177">
        <v>27</v>
      </c>
      <c r="G2177">
        <v>1</v>
      </c>
    </row>
    <row r="2178" spans="1:7" x14ac:dyDescent="0.25">
      <c r="A2178" t="s">
        <v>419</v>
      </c>
      <c r="B2178" t="s">
        <v>8</v>
      </c>
      <c r="C2178" t="s">
        <v>9</v>
      </c>
      <c r="D2178" t="s">
        <v>144</v>
      </c>
      <c r="E2178" t="s">
        <v>11</v>
      </c>
      <c r="F2178">
        <v>85</v>
      </c>
      <c r="G2178">
        <v>1</v>
      </c>
    </row>
    <row r="2179" spans="1:7" x14ac:dyDescent="0.25">
      <c r="A2179" t="s">
        <v>419</v>
      </c>
      <c r="B2179" t="s">
        <v>8</v>
      </c>
      <c r="C2179" t="s">
        <v>9</v>
      </c>
      <c r="D2179" t="s">
        <v>146</v>
      </c>
      <c r="E2179" t="s">
        <v>11</v>
      </c>
      <c r="F2179">
        <v>996</v>
      </c>
      <c r="G2179">
        <v>2</v>
      </c>
    </row>
    <row r="2180" spans="1:7" x14ac:dyDescent="0.25">
      <c r="A2180" t="s">
        <v>419</v>
      </c>
      <c r="B2180" t="s">
        <v>8</v>
      </c>
      <c r="C2180" t="s">
        <v>9</v>
      </c>
      <c r="D2180" t="s">
        <v>147</v>
      </c>
      <c r="E2180" t="s">
        <v>11</v>
      </c>
      <c r="F2180">
        <v>3</v>
      </c>
      <c r="G2180">
        <v>1</v>
      </c>
    </row>
    <row r="2181" spans="1:7" x14ac:dyDescent="0.25">
      <c r="A2181" t="s">
        <v>419</v>
      </c>
      <c r="B2181" t="s">
        <v>8</v>
      </c>
      <c r="C2181" t="s">
        <v>9</v>
      </c>
      <c r="D2181" t="s">
        <v>148</v>
      </c>
      <c r="E2181" t="s">
        <v>11</v>
      </c>
      <c r="F2181">
        <v>77</v>
      </c>
      <c r="G2181">
        <v>1</v>
      </c>
    </row>
    <row r="2182" spans="1:7" x14ac:dyDescent="0.25">
      <c r="A2182" t="s">
        <v>419</v>
      </c>
      <c r="B2182" t="s">
        <v>8</v>
      </c>
      <c r="C2182" t="s">
        <v>9</v>
      </c>
      <c r="D2182" t="s">
        <v>153</v>
      </c>
      <c r="E2182" t="s">
        <v>11</v>
      </c>
      <c r="F2182">
        <v>1</v>
      </c>
      <c r="G2182">
        <v>1</v>
      </c>
    </row>
    <row r="2183" spans="1:7" x14ac:dyDescent="0.25">
      <c r="A2183" t="s">
        <v>419</v>
      </c>
      <c r="B2183" t="s">
        <v>8</v>
      </c>
      <c r="C2183" t="s">
        <v>9</v>
      </c>
      <c r="D2183" t="s">
        <v>162</v>
      </c>
      <c r="E2183" t="s">
        <v>11</v>
      </c>
      <c r="F2183">
        <v>71</v>
      </c>
      <c r="G2183">
        <v>1</v>
      </c>
    </row>
    <row r="2184" spans="1:7" x14ac:dyDescent="0.25">
      <c r="A2184" t="s">
        <v>419</v>
      </c>
      <c r="B2184" t="s">
        <v>8</v>
      </c>
      <c r="C2184" t="s">
        <v>9</v>
      </c>
      <c r="D2184" t="s">
        <v>165</v>
      </c>
      <c r="E2184" t="s">
        <v>11</v>
      </c>
      <c r="F2184">
        <v>512</v>
      </c>
      <c r="G2184">
        <v>1</v>
      </c>
    </row>
    <row r="2185" spans="1:7" x14ac:dyDescent="0.25">
      <c r="A2185" t="s">
        <v>419</v>
      </c>
      <c r="B2185" t="s">
        <v>8</v>
      </c>
      <c r="C2185" t="s">
        <v>9</v>
      </c>
      <c r="D2185" t="s">
        <v>175</v>
      </c>
      <c r="E2185" t="s">
        <v>11</v>
      </c>
      <c r="F2185">
        <v>28</v>
      </c>
      <c r="G2185">
        <v>1</v>
      </c>
    </row>
    <row r="2186" spans="1:7" x14ac:dyDescent="0.25">
      <c r="A2186" t="s">
        <v>419</v>
      </c>
      <c r="B2186" t="s">
        <v>8</v>
      </c>
      <c r="C2186" t="s">
        <v>9</v>
      </c>
      <c r="D2186" t="s">
        <v>9</v>
      </c>
      <c r="E2186" t="s">
        <v>11</v>
      </c>
      <c r="F2186">
        <v>138109</v>
      </c>
      <c r="G2186">
        <v>2</v>
      </c>
    </row>
    <row r="2187" spans="1:7" x14ac:dyDescent="0.25">
      <c r="A2187" t="s">
        <v>419</v>
      </c>
      <c r="B2187" t="s">
        <v>8</v>
      </c>
      <c r="C2187" t="s">
        <v>9</v>
      </c>
      <c r="D2187" t="s">
        <v>184</v>
      </c>
      <c r="E2187" t="s">
        <v>11</v>
      </c>
      <c r="F2187">
        <v>142</v>
      </c>
      <c r="G2187">
        <v>1</v>
      </c>
    </row>
    <row r="2188" spans="1:7" x14ac:dyDescent="0.25">
      <c r="A2188" t="s">
        <v>419</v>
      </c>
      <c r="B2188" t="s">
        <v>8</v>
      </c>
      <c r="C2188" t="s">
        <v>9</v>
      </c>
      <c r="D2188" t="s">
        <v>190</v>
      </c>
      <c r="E2188" t="s">
        <v>11</v>
      </c>
      <c r="F2188">
        <v>17</v>
      </c>
      <c r="G2188">
        <v>1</v>
      </c>
    </row>
    <row r="2189" spans="1:7" x14ac:dyDescent="0.25">
      <c r="A2189" t="s">
        <v>419</v>
      </c>
      <c r="B2189" t="s">
        <v>8</v>
      </c>
      <c r="C2189" t="s">
        <v>9</v>
      </c>
      <c r="D2189" t="s">
        <v>191</v>
      </c>
      <c r="E2189" t="s">
        <v>11</v>
      </c>
      <c r="F2189">
        <v>5</v>
      </c>
      <c r="G2189">
        <v>1</v>
      </c>
    </row>
    <row r="2190" spans="1:7" x14ac:dyDescent="0.25">
      <c r="A2190" t="s">
        <v>419</v>
      </c>
      <c r="B2190" t="s">
        <v>8</v>
      </c>
      <c r="C2190" t="s">
        <v>9</v>
      </c>
      <c r="D2190" t="s">
        <v>193</v>
      </c>
      <c r="E2190" t="s">
        <v>11</v>
      </c>
      <c r="F2190">
        <v>76</v>
      </c>
      <c r="G2190">
        <v>1</v>
      </c>
    </row>
    <row r="2191" spans="1:7" x14ac:dyDescent="0.25">
      <c r="A2191" t="s">
        <v>419</v>
      </c>
      <c r="B2191" t="s">
        <v>8</v>
      </c>
      <c r="C2191" t="s">
        <v>9</v>
      </c>
      <c r="D2191" t="s">
        <v>198</v>
      </c>
      <c r="E2191" t="s">
        <v>11</v>
      </c>
      <c r="F2191">
        <v>601</v>
      </c>
      <c r="G2191">
        <v>1</v>
      </c>
    </row>
    <row r="2192" spans="1:7" x14ac:dyDescent="0.25">
      <c r="A2192" t="s">
        <v>419</v>
      </c>
      <c r="B2192" t="s">
        <v>8</v>
      </c>
      <c r="C2192" t="s">
        <v>9</v>
      </c>
      <c r="D2192" t="s">
        <v>200</v>
      </c>
      <c r="E2192" t="s">
        <v>11</v>
      </c>
      <c r="F2192">
        <v>227</v>
      </c>
      <c r="G2192">
        <v>1</v>
      </c>
    </row>
    <row r="2193" spans="1:7" x14ac:dyDescent="0.25">
      <c r="A2193" t="s">
        <v>419</v>
      </c>
      <c r="B2193" t="s">
        <v>8</v>
      </c>
      <c r="C2193" t="s">
        <v>9</v>
      </c>
      <c r="D2193" t="s">
        <v>204</v>
      </c>
      <c r="E2193" t="s">
        <v>11</v>
      </c>
      <c r="F2193">
        <v>11244</v>
      </c>
      <c r="G2193">
        <v>2</v>
      </c>
    </row>
    <row r="2194" spans="1:7" x14ac:dyDescent="0.25">
      <c r="A2194" t="s">
        <v>419</v>
      </c>
      <c r="B2194" t="s">
        <v>8</v>
      </c>
      <c r="C2194" t="s">
        <v>9</v>
      </c>
      <c r="D2194" t="s">
        <v>207</v>
      </c>
      <c r="E2194" t="s">
        <v>11</v>
      </c>
      <c r="F2194">
        <v>815</v>
      </c>
      <c r="G2194">
        <v>1</v>
      </c>
    </row>
    <row r="2195" spans="1:7" x14ac:dyDescent="0.25">
      <c r="A2195" t="s">
        <v>419</v>
      </c>
      <c r="B2195" t="s">
        <v>8</v>
      </c>
      <c r="C2195" t="s">
        <v>9</v>
      </c>
      <c r="D2195" t="s">
        <v>209</v>
      </c>
      <c r="E2195" t="s">
        <v>11</v>
      </c>
      <c r="F2195">
        <v>21</v>
      </c>
      <c r="G2195">
        <v>2</v>
      </c>
    </row>
    <row r="2196" spans="1:7" x14ac:dyDescent="0.25">
      <c r="A2196" t="s">
        <v>419</v>
      </c>
      <c r="B2196" t="s">
        <v>8</v>
      </c>
      <c r="C2196" t="s">
        <v>9</v>
      </c>
      <c r="D2196" t="s">
        <v>210</v>
      </c>
      <c r="E2196" t="s">
        <v>11</v>
      </c>
      <c r="F2196">
        <v>2163</v>
      </c>
      <c r="G2196">
        <v>1</v>
      </c>
    </row>
    <row r="2197" spans="1:7" x14ac:dyDescent="0.25">
      <c r="A2197" t="s">
        <v>419</v>
      </c>
      <c r="B2197" t="s">
        <v>8</v>
      </c>
      <c r="C2197" t="s">
        <v>9</v>
      </c>
      <c r="D2197" t="s">
        <v>321</v>
      </c>
      <c r="E2197" t="s">
        <v>11</v>
      </c>
      <c r="F2197">
        <v>16</v>
      </c>
      <c r="G2197">
        <v>1</v>
      </c>
    </row>
    <row r="2198" spans="1:7" x14ac:dyDescent="0.25">
      <c r="A2198" t="s">
        <v>419</v>
      </c>
      <c r="B2198" t="s">
        <v>8</v>
      </c>
      <c r="C2198" t="s">
        <v>9</v>
      </c>
      <c r="D2198" t="s">
        <v>214</v>
      </c>
      <c r="E2198" t="s">
        <v>11</v>
      </c>
      <c r="F2198">
        <v>24</v>
      </c>
      <c r="G2198">
        <v>1</v>
      </c>
    </row>
    <row r="2199" spans="1:7" x14ac:dyDescent="0.25">
      <c r="A2199" t="s">
        <v>419</v>
      </c>
      <c r="B2199" t="s">
        <v>8</v>
      </c>
      <c r="C2199" t="s">
        <v>9</v>
      </c>
      <c r="D2199" t="s">
        <v>216</v>
      </c>
      <c r="E2199" t="s">
        <v>11</v>
      </c>
      <c r="F2199">
        <v>1</v>
      </c>
      <c r="G2199">
        <v>1</v>
      </c>
    </row>
    <row r="2200" spans="1:7" x14ac:dyDescent="0.25">
      <c r="A2200" t="s">
        <v>419</v>
      </c>
      <c r="B2200" t="s">
        <v>8</v>
      </c>
      <c r="C2200" t="s">
        <v>9</v>
      </c>
      <c r="D2200" t="s">
        <v>219</v>
      </c>
      <c r="E2200" t="s">
        <v>11</v>
      </c>
      <c r="F2200">
        <v>7440</v>
      </c>
      <c r="G2200">
        <v>1</v>
      </c>
    </row>
    <row r="2201" spans="1:7" x14ac:dyDescent="0.25">
      <c r="A2201" t="s">
        <v>419</v>
      </c>
      <c r="B2201" t="s">
        <v>8</v>
      </c>
      <c r="C2201" t="s">
        <v>9</v>
      </c>
      <c r="D2201" t="s">
        <v>224</v>
      </c>
      <c r="E2201" t="s">
        <v>11</v>
      </c>
      <c r="F2201">
        <v>3722</v>
      </c>
      <c r="G2201">
        <v>2</v>
      </c>
    </row>
    <row r="2202" spans="1:7" x14ac:dyDescent="0.25">
      <c r="A2202" t="s">
        <v>419</v>
      </c>
      <c r="B2202" t="s">
        <v>8</v>
      </c>
      <c r="C2202" t="s">
        <v>9</v>
      </c>
      <c r="D2202" t="s">
        <v>227</v>
      </c>
      <c r="E2202" t="s">
        <v>11</v>
      </c>
      <c r="F2202">
        <v>1493</v>
      </c>
      <c r="G2202">
        <v>2</v>
      </c>
    </row>
    <row r="2203" spans="1:7" x14ac:dyDescent="0.25">
      <c r="A2203" t="s">
        <v>419</v>
      </c>
      <c r="B2203" t="s">
        <v>8</v>
      </c>
      <c r="C2203" t="s">
        <v>9</v>
      </c>
      <c r="D2203" t="s">
        <v>228</v>
      </c>
      <c r="E2203" t="s">
        <v>11</v>
      </c>
      <c r="F2203">
        <v>806</v>
      </c>
      <c r="G2203">
        <v>2</v>
      </c>
    </row>
    <row r="2204" spans="1:7" x14ac:dyDescent="0.25">
      <c r="A2204" t="s">
        <v>419</v>
      </c>
      <c r="B2204" t="s">
        <v>8</v>
      </c>
      <c r="C2204" t="s">
        <v>9</v>
      </c>
      <c r="D2204" t="s">
        <v>233</v>
      </c>
      <c r="E2204" t="s">
        <v>11</v>
      </c>
      <c r="F2204">
        <v>3</v>
      </c>
      <c r="G2204">
        <v>1</v>
      </c>
    </row>
    <row r="2205" spans="1:7" x14ac:dyDescent="0.25">
      <c r="A2205" t="s">
        <v>419</v>
      </c>
      <c r="B2205" t="s">
        <v>8</v>
      </c>
      <c r="C2205" t="s">
        <v>9</v>
      </c>
      <c r="D2205" t="s">
        <v>236</v>
      </c>
      <c r="E2205" t="s">
        <v>11</v>
      </c>
      <c r="F2205">
        <v>249</v>
      </c>
      <c r="G2205">
        <v>1</v>
      </c>
    </row>
    <row r="2206" spans="1:7" x14ac:dyDescent="0.25">
      <c r="A2206" t="s">
        <v>419</v>
      </c>
      <c r="B2206" t="s">
        <v>8</v>
      </c>
      <c r="C2206" t="s">
        <v>9</v>
      </c>
      <c r="D2206" t="s">
        <v>237</v>
      </c>
      <c r="E2206" t="s">
        <v>11</v>
      </c>
      <c r="F2206">
        <v>1081</v>
      </c>
      <c r="G2206">
        <v>1</v>
      </c>
    </row>
    <row r="2207" spans="1:7" x14ac:dyDescent="0.25">
      <c r="A2207" t="s">
        <v>419</v>
      </c>
      <c r="B2207" t="s">
        <v>8</v>
      </c>
      <c r="C2207" t="s">
        <v>9</v>
      </c>
      <c r="D2207" t="s">
        <v>238</v>
      </c>
      <c r="E2207" t="s">
        <v>11</v>
      </c>
      <c r="F2207">
        <v>18710</v>
      </c>
      <c r="G2207">
        <v>2</v>
      </c>
    </row>
    <row r="2208" spans="1:7" x14ac:dyDescent="0.25">
      <c r="A2208" t="s">
        <v>419</v>
      </c>
      <c r="B2208" t="s">
        <v>8</v>
      </c>
      <c r="C2208" t="s">
        <v>9</v>
      </c>
      <c r="D2208" t="s">
        <v>248</v>
      </c>
      <c r="E2208" t="s">
        <v>11</v>
      </c>
      <c r="F2208">
        <v>77</v>
      </c>
      <c r="G2208">
        <v>1</v>
      </c>
    </row>
    <row r="2209" spans="1:7" x14ac:dyDescent="0.25">
      <c r="A2209" t="s">
        <v>419</v>
      </c>
      <c r="B2209" t="s">
        <v>8</v>
      </c>
      <c r="C2209" t="s">
        <v>9</v>
      </c>
      <c r="D2209" t="s">
        <v>254</v>
      </c>
      <c r="E2209" t="s">
        <v>11</v>
      </c>
      <c r="F2209">
        <v>12</v>
      </c>
      <c r="G2209">
        <v>1</v>
      </c>
    </row>
    <row r="2210" spans="1:7" x14ac:dyDescent="0.25">
      <c r="A2210" t="s">
        <v>419</v>
      </c>
      <c r="B2210" t="s">
        <v>8</v>
      </c>
      <c r="C2210" t="s">
        <v>9</v>
      </c>
      <c r="D2210" t="s">
        <v>256</v>
      </c>
      <c r="E2210" t="s">
        <v>11</v>
      </c>
      <c r="F2210">
        <v>22</v>
      </c>
      <c r="G2210">
        <v>1</v>
      </c>
    </row>
    <row r="2211" spans="1:7" x14ac:dyDescent="0.25">
      <c r="A2211" t="s">
        <v>419</v>
      </c>
      <c r="B2211" t="s">
        <v>8</v>
      </c>
      <c r="C2211" t="s">
        <v>9</v>
      </c>
      <c r="D2211" t="s">
        <v>261</v>
      </c>
      <c r="E2211" t="s">
        <v>11</v>
      </c>
      <c r="F2211">
        <v>19</v>
      </c>
      <c r="G2211">
        <v>2</v>
      </c>
    </row>
    <row r="2212" spans="1:7" x14ac:dyDescent="0.25">
      <c r="A2212" t="s">
        <v>419</v>
      </c>
      <c r="B2212" t="s">
        <v>8</v>
      </c>
      <c r="C2212" t="s">
        <v>9</v>
      </c>
      <c r="D2212" t="s">
        <v>262</v>
      </c>
      <c r="E2212" t="s">
        <v>11</v>
      </c>
      <c r="F2212">
        <v>1788</v>
      </c>
      <c r="G2212">
        <v>2</v>
      </c>
    </row>
    <row r="2213" spans="1:7" x14ac:dyDescent="0.25">
      <c r="A2213" t="s">
        <v>419</v>
      </c>
      <c r="B2213" t="s">
        <v>8</v>
      </c>
      <c r="C2213" t="s">
        <v>9</v>
      </c>
      <c r="D2213" t="s">
        <v>268</v>
      </c>
      <c r="E2213" t="s">
        <v>11</v>
      </c>
      <c r="F2213">
        <v>2</v>
      </c>
      <c r="G2213">
        <v>1</v>
      </c>
    </row>
    <row r="2214" spans="1:7" x14ac:dyDescent="0.25">
      <c r="A2214" t="s">
        <v>419</v>
      </c>
      <c r="B2214" t="s">
        <v>8</v>
      </c>
      <c r="C2214" t="s">
        <v>9</v>
      </c>
      <c r="D2214" t="s">
        <v>269</v>
      </c>
      <c r="E2214" t="s">
        <v>11</v>
      </c>
      <c r="F2214">
        <v>2.5</v>
      </c>
      <c r="G2214">
        <v>1</v>
      </c>
    </row>
    <row r="2215" spans="1:7" x14ac:dyDescent="0.25">
      <c r="A2215" t="s">
        <v>419</v>
      </c>
      <c r="B2215" t="s">
        <v>8</v>
      </c>
      <c r="C2215" t="s">
        <v>9</v>
      </c>
      <c r="D2215" t="s">
        <v>336</v>
      </c>
      <c r="E2215" t="s">
        <v>11</v>
      </c>
      <c r="F2215">
        <v>1</v>
      </c>
      <c r="G2215">
        <v>1</v>
      </c>
    </row>
    <row r="2216" spans="1:7" x14ac:dyDescent="0.25">
      <c r="A2216" t="s">
        <v>419</v>
      </c>
      <c r="B2216" t="s">
        <v>8</v>
      </c>
      <c r="C2216" t="s">
        <v>9</v>
      </c>
      <c r="D2216" t="s">
        <v>270</v>
      </c>
      <c r="E2216" t="s">
        <v>11</v>
      </c>
      <c r="F2216">
        <v>4</v>
      </c>
      <c r="G2216">
        <v>1</v>
      </c>
    </row>
    <row r="2217" spans="1:7" x14ac:dyDescent="0.25">
      <c r="A2217" t="s">
        <v>419</v>
      </c>
      <c r="B2217" t="s">
        <v>8</v>
      </c>
      <c r="C2217" t="s">
        <v>9</v>
      </c>
      <c r="D2217" t="s">
        <v>379</v>
      </c>
      <c r="E2217" t="s">
        <v>11</v>
      </c>
      <c r="F2217">
        <v>2</v>
      </c>
      <c r="G2217">
        <v>1</v>
      </c>
    </row>
    <row r="2219" spans="1:7" x14ac:dyDescent="0.25">
      <c r="A2219" t="s">
        <v>380</v>
      </c>
      <c r="B2219" t="s">
        <v>8</v>
      </c>
      <c r="C2219" t="s">
        <v>9</v>
      </c>
      <c r="D2219" t="s">
        <v>23</v>
      </c>
      <c r="E2219" t="s">
        <v>382</v>
      </c>
      <c r="F2219">
        <v>2</v>
      </c>
      <c r="G2219">
        <v>1</v>
      </c>
    </row>
    <row r="2220" spans="1:7" x14ac:dyDescent="0.25">
      <c r="A2220" t="s">
        <v>380</v>
      </c>
      <c r="B2220" t="s">
        <v>8</v>
      </c>
      <c r="C2220" t="s">
        <v>9</v>
      </c>
      <c r="D2220" t="s">
        <v>30</v>
      </c>
      <c r="E2220" t="s">
        <v>382</v>
      </c>
      <c r="F2220">
        <v>2</v>
      </c>
      <c r="G2220">
        <v>1</v>
      </c>
    </row>
    <row r="2221" spans="1:7" x14ac:dyDescent="0.25">
      <c r="A2221" t="s">
        <v>380</v>
      </c>
      <c r="B2221" t="s">
        <v>8</v>
      </c>
      <c r="C2221" t="s">
        <v>9</v>
      </c>
      <c r="D2221" t="s">
        <v>38</v>
      </c>
      <c r="E2221" t="s">
        <v>382</v>
      </c>
      <c r="F2221">
        <v>4228</v>
      </c>
      <c r="G2221">
        <v>2</v>
      </c>
    </row>
    <row r="2222" spans="1:7" x14ac:dyDescent="0.25">
      <c r="A2222" t="s">
        <v>380</v>
      </c>
      <c r="B2222" t="s">
        <v>8</v>
      </c>
      <c r="C2222" t="s">
        <v>9</v>
      </c>
      <c r="D2222" t="s">
        <v>43</v>
      </c>
      <c r="E2222" t="s">
        <v>382</v>
      </c>
      <c r="F2222">
        <v>20</v>
      </c>
      <c r="G2222">
        <v>1</v>
      </c>
    </row>
    <row r="2223" spans="1:7" x14ac:dyDescent="0.25">
      <c r="A2223" t="s">
        <v>380</v>
      </c>
      <c r="B2223" t="s">
        <v>8</v>
      </c>
      <c r="C2223" t="s">
        <v>9</v>
      </c>
      <c r="D2223" t="s">
        <v>58</v>
      </c>
      <c r="E2223" t="s">
        <v>382</v>
      </c>
      <c r="F2223">
        <v>13</v>
      </c>
      <c r="G2223">
        <v>2</v>
      </c>
    </row>
    <row r="2224" spans="1:7" x14ac:dyDescent="0.25">
      <c r="A2224" t="s">
        <v>380</v>
      </c>
      <c r="B2224" t="s">
        <v>8</v>
      </c>
      <c r="C2224" t="s">
        <v>9</v>
      </c>
      <c r="D2224" t="s">
        <v>60</v>
      </c>
      <c r="E2224" t="s">
        <v>382</v>
      </c>
      <c r="F2224">
        <v>4</v>
      </c>
      <c r="G2224">
        <v>1</v>
      </c>
    </row>
    <row r="2225" spans="1:7" x14ac:dyDescent="0.25">
      <c r="A2225" t="s">
        <v>380</v>
      </c>
      <c r="B2225" t="s">
        <v>8</v>
      </c>
      <c r="C2225" t="s">
        <v>9</v>
      </c>
      <c r="D2225" t="s">
        <v>72</v>
      </c>
      <c r="E2225" t="s">
        <v>382</v>
      </c>
      <c r="F2225">
        <v>0.5</v>
      </c>
      <c r="G2225">
        <v>1</v>
      </c>
    </row>
    <row r="2226" spans="1:7" x14ac:dyDescent="0.25">
      <c r="A2226" t="s">
        <v>380</v>
      </c>
      <c r="B2226" t="s">
        <v>8</v>
      </c>
      <c r="C2226" t="s">
        <v>9</v>
      </c>
      <c r="D2226" t="s">
        <v>82</v>
      </c>
      <c r="E2226" t="s">
        <v>382</v>
      </c>
      <c r="F2226">
        <v>83</v>
      </c>
      <c r="G2226">
        <v>1</v>
      </c>
    </row>
    <row r="2227" spans="1:7" x14ac:dyDescent="0.25">
      <c r="A2227" t="s">
        <v>380</v>
      </c>
      <c r="B2227" t="s">
        <v>8</v>
      </c>
      <c r="C2227" t="s">
        <v>9</v>
      </c>
      <c r="D2227" t="s">
        <v>89</v>
      </c>
      <c r="E2227" t="s">
        <v>382</v>
      </c>
      <c r="F2227">
        <v>7</v>
      </c>
      <c r="G2227">
        <v>1</v>
      </c>
    </row>
    <row r="2228" spans="1:7" x14ac:dyDescent="0.25">
      <c r="A2228" t="s">
        <v>380</v>
      </c>
      <c r="B2228" t="s">
        <v>8</v>
      </c>
      <c r="C2228" t="s">
        <v>9</v>
      </c>
      <c r="D2228" t="s">
        <v>96</v>
      </c>
      <c r="E2228" t="s">
        <v>382</v>
      </c>
      <c r="F2228">
        <v>537</v>
      </c>
      <c r="G2228">
        <v>1</v>
      </c>
    </row>
    <row r="2229" spans="1:7" x14ac:dyDescent="0.25">
      <c r="A2229" t="s">
        <v>380</v>
      </c>
      <c r="B2229" t="s">
        <v>8</v>
      </c>
      <c r="C2229" t="s">
        <v>9</v>
      </c>
      <c r="D2229" t="s">
        <v>108</v>
      </c>
      <c r="E2229" t="s">
        <v>382</v>
      </c>
      <c r="F2229">
        <v>178</v>
      </c>
      <c r="G2229">
        <v>2</v>
      </c>
    </row>
    <row r="2230" spans="1:7" x14ac:dyDescent="0.25">
      <c r="A2230" t="s">
        <v>380</v>
      </c>
      <c r="B2230" t="s">
        <v>8</v>
      </c>
      <c r="C2230" t="s">
        <v>9</v>
      </c>
      <c r="D2230" t="s">
        <v>127</v>
      </c>
      <c r="E2230" t="s">
        <v>382</v>
      </c>
      <c r="F2230">
        <v>26</v>
      </c>
      <c r="G2230">
        <v>1</v>
      </c>
    </row>
    <row r="2231" spans="1:7" x14ac:dyDescent="0.25">
      <c r="A2231" t="s">
        <v>380</v>
      </c>
      <c r="B2231" t="s">
        <v>8</v>
      </c>
      <c r="C2231" t="s">
        <v>9</v>
      </c>
      <c r="D2231" t="s">
        <v>132</v>
      </c>
      <c r="E2231" t="s">
        <v>382</v>
      </c>
      <c r="F2231">
        <v>15</v>
      </c>
      <c r="G2231">
        <v>1</v>
      </c>
    </row>
    <row r="2232" spans="1:7" x14ac:dyDescent="0.25">
      <c r="A2232" t="s">
        <v>380</v>
      </c>
      <c r="B2232" t="s">
        <v>8</v>
      </c>
      <c r="C2232" t="s">
        <v>9</v>
      </c>
      <c r="D2232" t="s">
        <v>142</v>
      </c>
      <c r="E2232" t="s">
        <v>382</v>
      </c>
      <c r="F2232">
        <v>8</v>
      </c>
      <c r="G2232">
        <v>2</v>
      </c>
    </row>
    <row r="2233" spans="1:7" x14ac:dyDescent="0.25">
      <c r="A2233" t="s">
        <v>380</v>
      </c>
      <c r="B2233" t="s">
        <v>8</v>
      </c>
      <c r="C2233" t="s">
        <v>9</v>
      </c>
      <c r="D2233" t="s">
        <v>165</v>
      </c>
      <c r="E2233" t="s">
        <v>382</v>
      </c>
      <c r="F2233">
        <v>2</v>
      </c>
      <c r="G2233">
        <v>1</v>
      </c>
    </row>
    <row r="2234" spans="1:7" x14ac:dyDescent="0.25">
      <c r="A2234" t="s">
        <v>380</v>
      </c>
      <c r="B2234" t="s">
        <v>8</v>
      </c>
      <c r="C2234" t="s">
        <v>9</v>
      </c>
      <c r="D2234" t="s">
        <v>175</v>
      </c>
      <c r="E2234" t="s">
        <v>382</v>
      </c>
      <c r="F2234">
        <v>1</v>
      </c>
      <c r="G2234">
        <v>1</v>
      </c>
    </row>
    <row r="2235" spans="1:7" x14ac:dyDescent="0.25">
      <c r="A2235" t="s">
        <v>380</v>
      </c>
      <c r="B2235" t="s">
        <v>8</v>
      </c>
      <c r="C2235" t="s">
        <v>9</v>
      </c>
      <c r="D2235" t="s">
        <v>9</v>
      </c>
      <c r="E2235" t="s">
        <v>382</v>
      </c>
      <c r="F2235">
        <v>72350</v>
      </c>
      <c r="G2235">
        <v>2</v>
      </c>
    </row>
    <row r="2236" spans="1:7" x14ac:dyDescent="0.25">
      <c r="A2236" t="s">
        <v>380</v>
      </c>
      <c r="B2236" t="s">
        <v>8</v>
      </c>
      <c r="C2236" t="s">
        <v>9</v>
      </c>
      <c r="D2236" t="s">
        <v>193</v>
      </c>
      <c r="E2236" t="s">
        <v>382</v>
      </c>
      <c r="F2236">
        <v>78</v>
      </c>
      <c r="G2236">
        <v>1</v>
      </c>
    </row>
    <row r="2237" spans="1:7" x14ac:dyDescent="0.25">
      <c r="A2237" t="s">
        <v>380</v>
      </c>
      <c r="B2237" t="s">
        <v>8</v>
      </c>
      <c r="C2237" t="s">
        <v>9</v>
      </c>
      <c r="D2237" t="s">
        <v>204</v>
      </c>
      <c r="E2237" t="s">
        <v>382</v>
      </c>
      <c r="F2237">
        <v>5</v>
      </c>
      <c r="G2237">
        <v>2</v>
      </c>
    </row>
    <row r="2238" spans="1:7" x14ac:dyDescent="0.25">
      <c r="A2238" t="s">
        <v>380</v>
      </c>
      <c r="B2238" t="s">
        <v>8</v>
      </c>
      <c r="C2238" t="s">
        <v>9</v>
      </c>
      <c r="D2238" t="s">
        <v>210</v>
      </c>
      <c r="E2238" t="s">
        <v>382</v>
      </c>
      <c r="F2238">
        <v>28.1</v>
      </c>
      <c r="G2238">
        <v>1</v>
      </c>
    </row>
    <row r="2239" spans="1:7" x14ac:dyDescent="0.25">
      <c r="A2239" t="s">
        <v>380</v>
      </c>
      <c r="B2239" t="s">
        <v>8</v>
      </c>
      <c r="C2239" t="s">
        <v>9</v>
      </c>
      <c r="D2239" t="s">
        <v>214</v>
      </c>
      <c r="E2239" t="s">
        <v>382</v>
      </c>
      <c r="F2239">
        <v>1</v>
      </c>
      <c r="G2239">
        <v>1</v>
      </c>
    </row>
    <row r="2240" spans="1:7" x14ac:dyDescent="0.25">
      <c r="A2240" t="s">
        <v>380</v>
      </c>
      <c r="B2240" t="s">
        <v>8</v>
      </c>
      <c r="C2240" t="s">
        <v>9</v>
      </c>
      <c r="D2240" t="s">
        <v>237</v>
      </c>
      <c r="E2240" t="s">
        <v>382</v>
      </c>
      <c r="F2240">
        <v>1</v>
      </c>
      <c r="G2240">
        <v>1</v>
      </c>
    </row>
    <row r="2241" spans="1:7" x14ac:dyDescent="0.25">
      <c r="A2241" t="s">
        <v>380</v>
      </c>
      <c r="B2241" t="s">
        <v>8</v>
      </c>
      <c r="C2241" t="s">
        <v>9</v>
      </c>
      <c r="D2241" t="s">
        <v>238</v>
      </c>
      <c r="E2241" t="s">
        <v>382</v>
      </c>
      <c r="F2241">
        <v>16860</v>
      </c>
      <c r="G2241">
        <v>2</v>
      </c>
    </row>
    <row r="2242" spans="1:7" x14ac:dyDescent="0.25">
      <c r="A2242" t="s">
        <v>380</v>
      </c>
      <c r="B2242" t="s">
        <v>8</v>
      </c>
      <c r="C2242" t="s">
        <v>9</v>
      </c>
      <c r="D2242" t="s">
        <v>251</v>
      </c>
      <c r="E2242" t="s">
        <v>382</v>
      </c>
      <c r="F2242">
        <v>2</v>
      </c>
      <c r="G2242">
        <v>1</v>
      </c>
    </row>
    <row r="2243" spans="1:7" x14ac:dyDescent="0.25">
      <c r="A2243" t="s">
        <v>380</v>
      </c>
      <c r="B2243" t="s">
        <v>8</v>
      </c>
      <c r="C2243" t="s">
        <v>9</v>
      </c>
      <c r="D2243" t="s">
        <v>417</v>
      </c>
      <c r="E2243" t="s">
        <v>382</v>
      </c>
      <c r="F2243">
        <v>0.1</v>
      </c>
      <c r="G2243">
        <v>1</v>
      </c>
    </row>
    <row r="2244" spans="1:7" x14ac:dyDescent="0.25">
      <c r="A2244" t="s">
        <v>380</v>
      </c>
      <c r="B2244" t="s">
        <v>8</v>
      </c>
      <c r="C2244" t="s">
        <v>9</v>
      </c>
      <c r="D2244" t="s">
        <v>262</v>
      </c>
      <c r="E2244" t="s">
        <v>382</v>
      </c>
      <c r="F2244">
        <v>76</v>
      </c>
      <c r="G2244">
        <v>2</v>
      </c>
    </row>
    <row r="2246" spans="1:7" x14ac:dyDescent="0.25">
      <c r="A2246" t="s">
        <v>7</v>
      </c>
      <c r="B2246" t="s">
        <v>8</v>
      </c>
      <c r="C2246" t="s">
        <v>9</v>
      </c>
      <c r="D2246" t="s">
        <v>20</v>
      </c>
      <c r="E2246" t="s">
        <v>21</v>
      </c>
      <c r="F2246">
        <v>1</v>
      </c>
      <c r="G2246">
        <v>1</v>
      </c>
    </row>
    <row r="2247" spans="1:7" x14ac:dyDescent="0.25">
      <c r="A2247" t="s">
        <v>7</v>
      </c>
      <c r="B2247" t="s">
        <v>8</v>
      </c>
      <c r="C2247" t="s">
        <v>9</v>
      </c>
      <c r="D2247" t="s">
        <v>28</v>
      </c>
      <c r="E2247" t="s">
        <v>21</v>
      </c>
      <c r="F2247">
        <v>12</v>
      </c>
      <c r="G2247">
        <v>1</v>
      </c>
    </row>
    <row r="2248" spans="1:7" x14ac:dyDescent="0.25">
      <c r="A2248" t="s">
        <v>7</v>
      </c>
      <c r="B2248" t="s">
        <v>8</v>
      </c>
      <c r="C2248" t="s">
        <v>9</v>
      </c>
      <c r="D2248" t="s">
        <v>30</v>
      </c>
      <c r="E2248" t="s">
        <v>21</v>
      </c>
      <c r="F2248">
        <v>178</v>
      </c>
      <c r="G2248">
        <v>2</v>
      </c>
    </row>
    <row r="2249" spans="1:7" x14ac:dyDescent="0.25">
      <c r="A2249" t="s">
        <v>7</v>
      </c>
      <c r="B2249" t="s">
        <v>8</v>
      </c>
      <c r="C2249" t="s">
        <v>9</v>
      </c>
      <c r="D2249" t="s">
        <v>38</v>
      </c>
      <c r="E2249" t="s">
        <v>21</v>
      </c>
      <c r="F2249">
        <v>27442</v>
      </c>
      <c r="G2249">
        <v>2</v>
      </c>
    </row>
    <row r="2250" spans="1:7" x14ac:dyDescent="0.25">
      <c r="A2250" t="s">
        <v>7</v>
      </c>
      <c r="B2250" t="s">
        <v>8</v>
      </c>
      <c r="C2250" t="s">
        <v>9</v>
      </c>
      <c r="D2250" t="s">
        <v>43</v>
      </c>
      <c r="E2250" t="s">
        <v>21</v>
      </c>
      <c r="F2250">
        <v>527</v>
      </c>
      <c r="G2250">
        <v>1</v>
      </c>
    </row>
    <row r="2251" spans="1:7" x14ac:dyDescent="0.25">
      <c r="A2251" t="s">
        <v>7</v>
      </c>
      <c r="B2251" t="s">
        <v>8</v>
      </c>
      <c r="C2251" t="s">
        <v>9</v>
      </c>
      <c r="D2251" t="s">
        <v>53</v>
      </c>
      <c r="E2251" t="s">
        <v>21</v>
      </c>
      <c r="F2251">
        <v>3790</v>
      </c>
      <c r="G2251">
        <v>1</v>
      </c>
    </row>
    <row r="2252" spans="1:7" x14ac:dyDescent="0.25">
      <c r="A2252" t="s">
        <v>7</v>
      </c>
      <c r="B2252" t="s">
        <v>8</v>
      </c>
      <c r="C2252" t="s">
        <v>9</v>
      </c>
      <c r="D2252" t="s">
        <v>54</v>
      </c>
      <c r="E2252" t="s">
        <v>21</v>
      </c>
      <c r="F2252">
        <v>143</v>
      </c>
      <c r="G2252">
        <v>2</v>
      </c>
    </row>
    <row r="2253" spans="1:7" x14ac:dyDescent="0.25">
      <c r="A2253" t="s">
        <v>7</v>
      </c>
      <c r="B2253" t="s">
        <v>8</v>
      </c>
      <c r="C2253" t="s">
        <v>9</v>
      </c>
      <c r="D2253" t="s">
        <v>58</v>
      </c>
      <c r="E2253" t="s">
        <v>21</v>
      </c>
      <c r="F2253">
        <v>69</v>
      </c>
      <c r="G2253">
        <v>1</v>
      </c>
    </row>
    <row r="2254" spans="1:7" x14ac:dyDescent="0.25">
      <c r="A2254" t="s">
        <v>7</v>
      </c>
      <c r="B2254" t="s">
        <v>8</v>
      </c>
      <c r="C2254" t="s">
        <v>9</v>
      </c>
      <c r="D2254" t="s">
        <v>59</v>
      </c>
      <c r="E2254" t="s">
        <v>21</v>
      </c>
      <c r="F2254">
        <v>1</v>
      </c>
      <c r="G2254">
        <v>1</v>
      </c>
    </row>
    <row r="2255" spans="1:7" x14ac:dyDescent="0.25">
      <c r="A2255" t="s">
        <v>7</v>
      </c>
      <c r="B2255" t="s">
        <v>8</v>
      </c>
      <c r="C2255" t="s">
        <v>9</v>
      </c>
      <c r="D2255" t="s">
        <v>65</v>
      </c>
      <c r="E2255" t="s">
        <v>21</v>
      </c>
      <c r="F2255">
        <v>1</v>
      </c>
      <c r="G2255">
        <v>1</v>
      </c>
    </row>
    <row r="2256" spans="1:7" x14ac:dyDescent="0.25">
      <c r="A2256" t="s">
        <v>7</v>
      </c>
      <c r="B2256" t="s">
        <v>8</v>
      </c>
      <c r="C2256" t="s">
        <v>9</v>
      </c>
      <c r="D2256" t="s">
        <v>71</v>
      </c>
      <c r="E2256" t="s">
        <v>21</v>
      </c>
      <c r="F2256">
        <v>3</v>
      </c>
      <c r="G2256">
        <v>1</v>
      </c>
    </row>
    <row r="2257" spans="1:7" x14ac:dyDescent="0.25">
      <c r="A2257" t="s">
        <v>7</v>
      </c>
      <c r="B2257" t="s">
        <v>8</v>
      </c>
      <c r="C2257" t="s">
        <v>9</v>
      </c>
      <c r="D2257" t="s">
        <v>72</v>
      </c>
      <c r="E2257" t="s">
        <v>21</v>
      </c>
      <c r="F2257">
        <v>1</v>
      </c>
      <c r="G2257">
        <v>1</v>
      </c>
    </row>
    <row r="2258" spans="1:7" x14ac:dyDescent="0.25">
      <c r="A2258" t="s">
        <v>7</v>
      </c>
      <c r="B2258" t="s">
        <v>8</v>
      </c>
      <c r="C2258" t="s">
        <v>9</v>
      </c>
      <c r="D2258" t="s">
        <v>81</v>
      </c>
      <c r="E2258" t="s">
        <v>21</v>
      </c>
      <c r="F2258">
        <v>60</v>
      </c>
      <c r="G2258">
        <v>1</v>
      </c>
    </row>
    <row r="2259" spans="1:7" x14ac:dyDescent="0.25">
      <c r="A2259" t="s">
        <v>7</v>
      </c>
      <c r="B2259" t="s">
        <v>8</v>
      </c>
      <c r="C2259" t="s">
        <v>9</v>
      </c>
      <c r="D2259" t="s">
        <v>82</v>
      </c>
      <c r="E2259" t="s">
        <v>21</v>
      </c>
      <c r="F2259">
        <v>136</v>
      </c>
      <c r="G2259">
        <v>1</v>
      </c>
    </row>
    <row r="2260" spans="1:7" x14ac:dyDescent="0.25">
      <c r="A2260" t="s">
        <v>7</v>
      </c>
      <c r="B2260" t="s">
        <v>8</v>
      </c>
      <c r="C2260" t="s">
        <v>9</v>
      </c>
      <c r="D2260" t="s">
        <v>89</v>
      </c>
      <c r="E2260" t="s">
        <v>21</v>
      </c>
      <c r="F2260">
        <v>175</v>
      </c>
      <c r="G2260">
        <v>1</v>
      </c>
    </row>
    <row r="2261" spans="1:7" x14ac:dyDescent="0.25">
      <c r="A2261" t="s">
        <v>7</v>
      </c>
      <c r="B2261" t="s">
        <v>8</v>
      </c>
      <c r="C2261" t="s">
        <v>9</v>
      </c>
      <c r="D2261" t="s">
        <v>103</v>
      </c>
      <c r="E2261" t="s">
        <v>21</v>
      </c>
      <c r="F2261">
        <v>39</v>
      </c>
      <c r="G2261">
        <v>1</v>
      </c>
    </row>
    <row r="2262" spans="1:7" x14ac:dyDescent="0.25">
      <c r="A2262" t="s">
        <v>7</v>
      </c>
      <c r="B2262" t="s">
        <v>8</v>
      </c>
      <c r="C2262" t="s">
        <v>9</v>
      </c>
      <c r="D2262" t="s">
        <v>105</v>
      </c>
      <c r="E2262" t="s">
        <v>21</v>
      </c>
      <c r="F2262">
        <v>1</v>
      </c>
      <c r="G2262">
        <v>1</v>
      </c>
    </row>
    <row r="2263" spans="1:7" x14ac:dyDescent="0.25">
      <c r="A2263" t="s">
        <v>7</v>
      </c>
      <c r="B2263" t="s">
        <v>8</v>
      </c>
      <c r="C2263" t="s">
        <v>9</v>
      </c>
      <c r="D2263" t="s">
        <v>108</v>
      </c>
      <c r="E2263" t="s">
        <v>21</v>
      </c>
      <c r="F2263">
        <v>10885</v>
      </c>
      <c r="G2263">
        <v>2</v>
      </c>
    </row>
    <row r="2264" spans="1:7" x14ac:dyDescent="0.25">
      <c r="A2264" t="s">
        <v>7</v>
      </c>
      <c r="B2264" t="s">
        <v>8</v>
      </c>
      <c r="C2264" t="s">
        <v>9</v>
      </c>
      <c r="D2264" t="s">
        <v>130</v>
      </c>
      <c r="E2264" t="s">
        <v>21</v>
      </c>
      <c r="F2264">
        <v>259</v>
      </c>
      <c r="G2264">
        <v>2</v>
      </c>
    </row>
    <row r="2265" spans="1:7" x14ac:dyDescent="0.25">
      <c r="A2265" t="s">
        <v>7</v>
      </c>
      <c r="B2265" t="s">
        <v>8</v>
      </c>
      <c r="C2265" t="s">
        <v>9</v>
      </c>
      <c r="D2265" t="s">
        <v>132</v>
      </c>
      <c r="E2265" t="s">
        <v>21</v>
      </c>
      <c r="F2265">
        <v>516</v>
      </c>
      <c r="G2265">
        <v>2</v>
      </c>
    </row>
    <row r="2266" spans="1:7" x14ac:dyDescent="0.25">
      <c r="A2266" t="s">
        <v>7</v>
      </c>
      <c r="B2266" t="s">
        <v>8</v>
      </c>
      <c r="C2266" t="s">
        <v>9</v>
      </c>
      <c r="D2266" t="s">
        <v>141</v>
      </c>
      <c r="E2266" t="s">
        <v>21</v>
      </c>
      <c r="F2266">
        <v>0.5</v>
      </c>
      <c r="G2266">
        <v>1</v>
      </c>
    </row>
    <row r="2267" spans="1:7" x14ac:dyDescent="0.25">
      <c r="A2267" t="s">
        <v>7</v>
      </c>
      <c r="B2267" t="s">
        <v>8</v>
      </c>
      <c r="C2267" t="s">
        <v>9</v>
      </c>
      <c r="D2267" t="s">
        <v>142</v>
      </c>
      <c r="E2267" t="s">
        <v>21</v>
      </c>
      <c r="F2267">
        <v>70</v>
      </c>
      <c r="G2267">
        <v>1</v>
      </c>
    </row>
    <row r="2268" spans="1:7" x14ac:dyDescent="0.25">
      <c r="A2268" t="s">
        <v>7</v>
      </c>
      <c r="B2268" t="s">
        <v>8</v>
      </c>
      <c r="C2268" t="s">
        <v>9</v>
      </c>
      <c r="D2268" t="s">
        <v>144</v>
      </c>
      <c r="E2268" t="s">
        <v>21</v>
      </c>
      <c r="F2268">
        <v>7</v>
      </c>
      <c r="G2268">
        <v>1</v>
      </c>
    </row>
    <row r="2269" spans="1:7" x14ac:dyDescent="0.25">
      <c r="A2269" t="s">
        <v>7</v>
      </c>
      <c r="B2269" t="s">
        <v>8</v>
      </c>
      <c r="C2269" t="s">
        <v>9</v>
      </c>
      <c r="D2269" t="s">
        <v>146</v>
      </c>
      <c r="E2269" t="s">
        <v>21</v>
      </c>
      <c r="F2269">
        <v>41</v>
      </c>
      <c r="G2269">
        <v>1</v>
      </c>
    </row>
    <row r="2270" spans="1:7" x14ac:dyDescent="0.25">
      <c r="A2270" t="s">
        <v>7</v>
      </c>
      <c r="B2270" t="s">
        <v>8</v>
      </c>
      <c r="C2270" t="s">
        <v>9</v>
      </c>
      <c r="D2270" t="s">
        <v>148</v>
      </c>
      <c r="E2270" t="s">
        <v>21</v>
      </c>
      <c r="F2270">
        <v>33</v>
      </c>
      <c r="G2270">
        <v>2</v>
      </c>
    </row>
    <row r="2271" spans="1:7" x14ac:dyDescent="0.25">
      <c r="A2271" t="s">
        <v>7</v>
      </c>
      <c r="B2271" t="s">
        <v>8</v>
      </c>
      <c r="C2271" t="s">
        <v>9</v>
      </c>
      <c r="D2271" t="s">
        <v>165</v>
      </c>
      <c r="E2271" t="s">
        <v>21</v>
      </c>
      <c r="F2271">
        <v>666</v>
      </c>
      <c r="G2271">
        <v>2</v>
      </c>
    </row>
    <row r="2272" spans="1:7" x14ac:dyDescent="0.25">
      <c r="A2272" t="s">
        <v>7</v>
      </c>
      <c r="B2272" t="s">
        <v>8</v>
      </c>
      <c r="C2272" t="s">
        <v>9</v>
      </c>
      <c r="D2272" t="s">
        <v>170</v>
      </c>
      <c r="E2272" t="s">
        <v>21</v>
      </c>
      <c r="F2272">
        <v>1</v>
      </c>
      <c r="G2272">
        <v>1</v>
      </c>
    </row>
    <row r="2273" spans="1:7" x14ac:dyDescent="0.25">
      <c r="A2273" t="s">
        <v>7</v>
      </c>
      <c r="B2273" t="s">
        <v>8</v>
      </c>
      <c r="C2273" t="s">
        <v>9</v>
      </c>
      <c r="D2273" t="s">
        <v>178</v>
      </c>
      <c r="E2273" t="s">
        <v>21</v>
      </c>
      <c r="F2273">
        <v>8</v>
      </c>
      <c r="G2273">
        <v>1</v>
      </c>
    </row>
    <row r="2274" spans="1:7" x14ac:dyDescent="0.25">
      <c r="A2274" t="s">
        <v>7</v>
      </c>
      <c r="B2274" t="s">
        <v>8</v>
      </c>
      <c r="C2274" t="s">
        <v>9</v>
      </c>
      <c r="D2274" t="s">
        <v>180</v>
      </c>
      <c r="E2274" t="s">
        <v>21</v>
      </c>
      <c r="F2274">
        <v>1</v>
      </c>
      <c r="G2274">
        <v>1</v>
      </c>
    </row>
    <row r="2275" spans="1:7" x14ac:dyDescent="0.25">
      <c r="A2275" t="s">
        <v>7</v>
      </c>
      <c r="B2275" t="s">
        <v>8</v>
      </c>
      <c r="C2275" t="s">
        <v>9</v>
      </c>
      <c r="D2275" t="s">
        <v>9</v>
      </c>
      <c r="E2275" t="s">
        <v>21</v>
      </c>
      <c r="F2275">
        <v>116622</v>
      </c>
      <c r="G2275">
        <v>2</v>
      </c>
    </row>
    <row r="2276" spans="1:7" x14ac:dyDescent="0.25">
      <c r="A2276" t="s">
        <v>7</v>
      </c>
      <c r="B2276" t="s">
        <v>8</v>
      </c>
      <c r="C2276" t="s">
        <v>9</v>
      </c>
      <c r="D2276" t="s">
        <v>183</v>
      </c>
      <c r="E2276" t="s">
        <v>21</v>
      </c>
      <c r="F2276">
        <v>4307</v>
      </c>
      <c r="G2276">
        <v>2</v>
      </c>
    </row>
    <row r="2277" spans="1:7" x14ac:dyDescent="0.25">
      <c r="A2277" t="s">
        <v>7</v>
      </c>
      <c r="B2277" t="s">
        <v>8</v>
      </c>
      <c r="C2277" t="s">
        <v>9</v>
      </c>
      <c r="D2277" t="s">
        <v>193</v>
      </c>
      <c r="E2277" t="s">
        <v>21</v>
      </c>
      <c r="F2277">
        <v>42</v>
      </c>
      <c r="G2277">
        <v>1</v>
      </c>
    </row>
    <row r="2278" spans="1:7" x14ac:dyDescent="0.25">
      <c r="A2278" t="s">
        <v>7</v>
      </c>
      <c r="B2278" t="s">
        <v>8</v>
      </c>
      <c r="C2278" t="s">
        <v>9</v>
      </c>
      <c r="D2278" t="s">
        <v>204</v>
      </c>
      <c r="E2278" t="s">
        <v>21</v>
      </c>
      <c r="F2278">
        <v>252</v>
      </c>
      <c r="G2278">
        <v>2</v>
      </c>
    </row>
    <row r="2279" spans="1:7" x14ac:dyDescent="0.25">
      <c r="A2279" t="s">
        <v>7</v>
      </c>
      <c r="B2279" t="s">
        <v>8</v>
      </c>
      <c r="C2279" t="s">
        <v>9</v>
      </c>
      <c r="D2279" t="s">
        <v>209</v>
      </c>
      <c r="E2279" t="s">
        <v>21</v>
      </c>
      <c r="F2279">
        <v>13</v>
      </c>
      <c r="G2279">
        <v>1</v>
      </c>
    </row>
    <row r="2280" spans="1:7" x14ac:dyDescent="0.25">
      <c r="A2280" t="s">
        <v>7</v>
      </c>
      <c r="B2280" t="s">
        <v>8</v>
      </c>
      <c r="C2280" t="s">
        <v>9</v>
      </c>
      <c r="D2280" t="s">
        <v>211</v>
      </c>
      <c r="E2280" t="s">
        <v>21</v>
      </c>
      <c r="F2280">
        <v>4</v>
      </c>
      <c r="G2280">
        <v>1</v>
      </c>
    </row>
    <row r="2281" spans="1:7" x14ac:dyDescent="0.25">
      <c r="A2281" t="s">
        <v>7</v>
      </c>
      <c r="B2281" t="s">
        <v>8</v>
      </c>
      <c r="C2281" t="s">
        <v>9</v>
      </c>
      <c r="D2281" t="s">
        <v>219</v>
      </c>
      <c r="E2281" t="s">
        <v>21</v>
      </c>
      <c r="F2281">
        <v>1</v>
      </c>
      <c r="G2281">
        <v>1</v>
      </c>
    </row>
    <row r="2282" spans="1:7" x14ac:dyDescent="0.25">
      <c r="A2282" t="s">
        <v>7</v>
      </c>
      <c r="B2282" t="s">
        <v>8</v>
      </c>
      <c r="C2282" t="s">
        <v>9</v>
      </c>
      <c r="D2282" t="s">
        <v>224</v>
      </c>
      <c r="E2282" t="s">
        <v>21</v>
      </c>
      <c r="F2282">
        <v>97</v>
      </c>
      <c r="G2282">
        <v>2</v>
      </c>
    </row>
    <row r="2283" spans="1:7" x14ac:dyDescent="0.25">
      <c r="A2283" t="s">
        <v>7</v>
      </c>
      <c r="B2283" t="s">
        <v>8</v>
      </c>
      <c r="C2283" t="s">
        <v>9</v>
      </c>
      <c r="D2283" t="s">
        <v>227</v>
      </c>
      <c r="E2283" t="s">
        <v>21</v>
      </c>
      <c r="F2283">
        <v>1496</v>
      </c>
      <c r="G2283">
        <v>2</v>
      </c>
    </row>
    <row r="2284" spans="1:7" x14ac:dyDescent="0.25">
      <c r="A2284" t="s">
        <v>7</v>
      </c>
      <c r="B2284" t="s">
        <v>8</v>
      </c>
      <c r="C2284" t="s">
        <v>9</v>
      </c>
      <c r="D2284" t="s">
        <v>228</v>
      </c>
      <c r="E2284" t="s">
        <v>21</v>
      </c>
      <c r="F2284">
        <v>100</v>
      </c>
      <c r="G2284">
        <v>2</v>
      </c>
    </row>
    <row r="2285" spans="1:7" x14ac:dyDescent="0.25">
      <c r="A2285" t="s">
        <v>7</v>
      </c>
      <c r="B2285" t="s">
        <v>8</v>
      </c>
      <c r="C2285" t="s">
        <v>9</v>
      </c>
      <c r="D2285" t="s">
        <v>233</v>
      </c>
      <c r="E2285" t="s">
        <v>21</v>
      </c>
      <c r="F2285">
        <v>5</v>
      </c>
      <c r="G2285">
        <v>1</v>
      </c>
    </row>
    <row r="2286" spans="1:7" x14ac:dyDescent="0.25">
      <c r="A2286" t="s">
        <v>7</v>
      </c>
      <c r="B2286" t="s">
        <v>8</v>
      </c>
      <c r="C2286" t="s">
        <v>9</v>
      </c>
      <c r="D2286" t="s">
        <v>236</v>
      </c>
      <c r="E2286" t="s">
        <v>21</v>
      </c>
      <c r="F2286">
        <v>100</v>
      </c>
      <c r="G2286">
        <v>1</v>
      </c>
    </row>
    <row r="2287" spans="1:7" x14ac:dyDescent="0.25">
      <c r="A2287" t="s">
        <v>7</v>
      </c>
      <c r="B2287" t="s">
        <v>8</v>
      </c>
      <c r="C2287" t="s">
        <v>9</v>
      </c>
      <c r="D2287" t="s">
        <v>238</v>
      </c>
      <c r="E2287" t="s">
        <v>21</v>
      </c>
      <c r="F2287">
        <v>141449</v>
      </c>
      <c r="G2287">
        <v>2</v>
      </c>
    </row>
    <row r="2288" spans="1:7" x14ac:dyDescent="0.25">
      <c r="A2288" t="s">
        <v>7</v>
      </c>
      <c r="B2288" t="s">
        <v>8</v>
      </c>
      <c r="C2288" t="s">
        <v>9</v>
      </c>
      <c r="D2288" t="s">
        <v>248</v>
      </c>
      <c r="E2288" t="s">
        <v>21</v>
      </c>
      <c r="F2288">
        <v>2</v>
      </c>
      <c r="G2288">
        <v>1</v>
      </c>
    </row>
    <row r="2289" spans="1:7" x14ac:dyDescent="0.25">
      <c r="A2289" t="s">
        <v>7</v>
      </c>
      <c r="B2289" t="s">
        <v>8</v>
      </c>
      <c r="C2289" t="s">
        <v>9</v>
      </c>
      <c r="D2289" t="s">
        <v>250</v>
      </c>
      <c r="E2289" t="s">
        <v>21</v>
      </c>
      <c r="F2289">
        <v>1</v>
      </c>
      <c r="G2289">
        <v>1</v>
      </c>
    </row>
    <row r="2290" spans="1:7" x14ac:dyDescent="0.25">
      <c r="A2290" t="s">
        <v>7</v>
      </c>
      <c r="B2290" t="s">
        <v>8</v>
      </c>
      <c r="C2290" t="s">
        <v>9</v>
      </c>
      <c r="D2290" t="s">
        <v>254</v>
      </c>
      <c r="E2290" t="s">
        <v>21</v>
      </c>
      <c r="F2290">
        <v>1</v>
      </c>
      <c r="G2290">
        <v>1</v>
      </c>
    </row>
    <row r="2291" spans="1:7" x14ac:dyDescent="0.25">
      <c r="A2291" t="s">
        <v>7</v>
      </c>
      <c r="B2291" t="s">
        <v>8</v>
      </c>
      <c r="C2291" t="s">
        <v>9</v>
      </c>
      <c r="D2291" t="s">
        <v>256</v>
      </c>
      <c r="E2291" t="s">
        <v>21</v>
      </c>
      <c r="F2291">
        <v>3</v>
      </c>
      <c r="G2291">
        <v>1</v>
      </c>
    </row>
    <row r="2292" spans="1:7" x14ac:dyDescent="0.25">
      <c r="A2292" t="s">
        <v>7</v>
      </c>
      <c r="B2292" t="s">
        <v>8</v>
      </c>
      <c r="C2292" t="s">
        <v>9</v>
      </c>
      <c r="D2292" t="s">
        <v>261</v>
      </c>
      <c r="E2292" t="s">
        <v>21</v>
      </c>
      <c r="F2292">
        <v>1</v>
      </c>
      <c r="G2292">
        <v>1</v>
      </c>
    </row>
    <row r="2293" spans="1:7" x14ac:dyDescent="0.25">
      <c r="A2293" t="s">
        <v>7</v>
      </c>
      <c r="B2293" t="s">
        <v>8</v>
      </c>
      <c r="C2293" t="s">
        <v>9</v>
      </c>
      <c r="D2293" t="s">
        <v>262</v>
      </c>
      <c r="E2293" t="s">
        <v>21</v>
      </c>
      <c r="F2293">
        <v>237</v>
      </c>
      <c r="G2293">
        <v>2</v>
      </c>
    </row>
    <row r="2294" spans="1:7" x14ac:dyDescent="0.25">
      <c r="A2294" t="s">
        <v>275</v>
      </c>
      <c r="B2294" t="s">
        <v>8</v>
      </c>
      <c r="C2294" t="s">
        <v>9</v>
      </c>
      <c r="D2294" t="s">
        <v>30</v>
      </c>
      <c r="E2294" t="s">
        <v>21</v>
      </c>
      <c r="F2294">
        <v>6</v>
      </c>
      <c r="G2294">
        <v>1</v>
      </c>
    </row>
    <row r="2295" spans="1:7" x14ac:dyDescent="0.25">
      <c r="A2295" t="s">
        <v>275</v>
      </c>
      <c r="B2295" t="s">
        <v>8</v>
      </c>
      <c r="C2295" t="s">
        <v>9</v>
      </c>
      <c r="D2295" t="s">
        <v>38</v>
      </c>
      <c r="E2295" t="s">
        <v>21</v>
      </c>
      <c r="F2295">
        <v>460</v>
      </c>
      <c r="G2295">
        <v>1</v>
      </c>
    </row>
    <row r="2296" spans="1:7" x14ac:dyDescent="0.25">
      <c r="A2296" t="s">
        <v>275</v>
      </c>
      <c r="B2296" t="s">
        <v>8</v>
      </c>
      <c r="C2296" t="s">
        <v>9</v>
      </c>
      <c r="D2296" t="s">
        <v>41</v>
      </c>
      <c r="E2296" t="s">
        <v>21</v>
      </c>
      <c r="F2296">
        <v>0.8</v>
      </c>
      <c r="G2296">
        <v>1</v>
      </c>
    </row>
    <row r="2297" spans="1:7" x14ac:dyDescent="0.25">
      <c r="A2297" t="s">
        <v>275</v>
      </c>
      <c r="B2297" t="s">
        <v>8</v>
      </c>
      <c r="C2297" t="s">
        <v>9</v>
      </c>
      <c r="D2297" t="s">
        <v>280</v>
      </c>
      <c r="E2297" t="s">
        <v>21</v>
      </c>
      <c r="F2297">
        <v>2</v>
      </c>
      <c r="G2297">
        <v>1</v>
      </c>
    </row>
    <row r="2298" spans="1:7" x14ac:dyDescent="0.25">
      <c r="A2298" t="s">
        <v>275</v>
      </c>
      <c r="B2298" t="s">
        <v>8</v>
      </c>
      <c r="C2298" t="s">
        <v>9</v>
      </c>
      <c r="D2298" t="s">
        <v>54</v>
      </c>
      <c r="E2298" t="s">
        <v>21</v>
      </c>
      <c r="F2298">
        <v>4275</v>
      </c>
      <c r="G2298">
        <v>1</v>
      </c>
    </row>
    <row r="2299" spans="1:7" x14ac:dyDescent="0.25">
      <c r="A2299" t="s">
        <v>275</v>
      </c>
      <c r="B2299" t="s">
        <v>8</v>
      </c>
      <c r="C2299" t="s">
        <v>9</v>
      </c>
      <c r="D2299" t="s">
        <v>68</v>
      </c>
      <c r="E2299" t="s">
        <v>21</v>
      </c>
      <c r="F2299">
        <v>2</v>
      </c>
      <c r="G2299">
        <v>1</v>
      </c>
    </row>
    <row r="2300" spans="1:7" x14ac:dyDescent="0.25">
      <c r="A2300" t="s">
        <v>275</v>
      </c>
      <c r="B2300" t="s">
        <v>8</v>
      </c>
      <c r="C2300" t="s">
        <v>9</v>
      </c>
      <c r="D2300" t="s">
        <v>72</v>
      </c>
      <c r="E2300" t="s">
        <v>21</v>
      </c>
      <c r="F2300">
        <v>10</v>
      </c>
      <c r="G2300">
        <v>1</v>
      </c>
    </row>
    <row r="2301" spans="1:7" x14ac:dyDescent="0.25">
      <c r="A2301" t="s">
        <v>275</v>
      </c>
      <c r="B2301" t="s">
        <v>8</v>
      </c>
      <c r="C2301" t="s">
        <v>9</v>
      </c>
      <c r="D2301" t="s">
        <v>89</v>
      </c>
      <c r="E2301" t="s">
        <v>21</v>
      </c>
      <c r="F2301">
        <v>25</v>
      </c>
      <c r="G2301">
        <v>1</v>
      </c>
    </row>
    <row r="2302" spans="1:7" x14ac:dyDescent="0.25">
      <c r="A2302" t="s">
        <v>275</v>
      </c>
      <c r="B2302" t="s">
        <v>8</v>
      </c>
      <c r="C2302" t="s">
        <v>9</v>
      </c>
      <c r="D2302" t="s">
        <v>96</v>
      </c>
      <c r="E2302" t="s">
        <v>21</v>
      </c>
      <c r="F2302">
        <v>2267</v>
      </c>
      <c r="G2302">
        <v>1</v>
      </c>
    </row>
    <row r="2303" spans="1:7" x14ac:dyDescent="0.25">
      <c r="A2303" t="s">
        <v>275</v>
      </c>
      <c r="B2303" t="s">
        <v>8</v>
      </c>
      <c r="C2303" t="s">
        <v>9</v>
      </c>
      <c r="D2303" t="s">
        <v>108</v>
      </c>
      <c r="E2303" t="s">
        <v>21</v>
      </c>
      <c r="F2303">
        <v>306</v>
      </c>
      <c r="G2303">
        <v>1</v>
      </c>
    </row>
    <row r="2304" spans="1:7" x14ac:dyDescent="0.25">
      <c r="A2304" t="s">
        <v>275</v>
      </c>
      <c r="B2304" t="s">
        <v>8</v>
      </c>
      <c r="C2304" t="s">
        <v>9</v>
      </c>
      <c r="D2304" t="s">
        <v>130</v>
      </c>
      <c r="E2304" t="s">
        <v>21</v>
      </c>
      <c r="F2304">
        <v>156</v>
      </c>
      <c r="G2304">
        <v>1</v>
      </c>
    </row>
    <row r="2305" spans="1:7" x14ac:dyDescent="0.25">
      <c r="A2305" t="s">
        <v>275</v>
      </c>
      <c r="B2305" t="s">
        <v>8</v>
      </c>
      <c r="C2305" t="s">
        <v>9</v>
      </c>
      <c r="D2305" t="s">
        <v>132</v>
      </c>
      <c r="E2305" t="s">
        <v>21</v>
      </c>
      <c r="F2305">
        <v>145</v>
      </c>
      <c r="G2305">
        <v>1</v>
      </c>
    </row>
    <row r="2306" spans="1:7" x14ac:dyDescent="0.25">
      <c r="A2306" t="s">
        <v>275</v>
      </c>
      <c r="B2306" t="s">
        <v>8</v>
      </c>
      <c r="C2306" t="s">
        <v>9</v>
      </c>
      <c r="D2306" t="s">
        <v>159</v>
      </c>
      <c r="E2306" t="s">
        <v>21</v>
      </c>
      <c r="F2306">
        <v>1</v>
      </c>
      <c r="G2306">
        <v>1</v>
      </c>
    </row>
    <row r="2307" spans="1:7" x14ac:dyDescent="0.25">
      <c r="A2307" t="s">
        <v>275</v>
      </c>
      <c r="B2307" t="s">
        <v>8</v>
      </c>
      <c r="C2307" t="s">
        <v>9</v>
      </c>
      <c r="D2307" t="s">
        <v>165</v>
      </c>
      <c r="E2307" t="s">
        <v>21</v>
      </c>
      <c r="F2307">
        <v>30</v>
      </c>
      <c r="G2307">
        <v>1</v>
      </c>
    </row>
    <row r="2308" spans="1:7" x14ac:dyDescent="0.25">
      <c r="A2308" t="s">
        <v>275</v>
      </c>
      <c r="B2308" t="s">
        <v>8</v>
      </c>
      <c r="C2308" t="s">
        <v>9</v>
      </c>
      <c r="D2308" t="s">
        <v>9</v>
      </c>
      <c r="E2308" t="s">
        <v>21</v>
      </c>
      <c r="F2308">
        <v>3853</v>
      </c>
      <c r="G2308">
        <v>1</v>
      </c>
    </row>
    <row r="2309" spans="1:7" x14ac:dyDescent="0.25">
      <c r="A2309" t="s">
        <v>275</v>
      </c>
      <c r="B2309" t="s">
        <v>8</v>
      </c>
      <c r="C2309" t="s">
        <v>9</v>
      </c>
      <c r="D2309" t="s">
        <v>198</v>
      </c>
      <c r="E2309" t="s">
        <v>21</v>
      </c>
      <c r="F2309">
        <v>3</v>
      </c>
      <c r="G2309">
        <v>1</v>
      </c>
    </row>
    <row r="2310" spans="1:7" x14ac:dyDescent="0.25">
      <c r="A2310" t="s">
        <v>275</v>
      </c>
      <c r="B2310" t="s">
        <v>8</v>
      </c>
      <c r="C2310" t="s">
        <v>9</v>
      </c>
      <c r="D2310" t="s">
        <v>204</v>
      </c>
      <c r="E2310" t="s">
        <v>21</v>
      </c>
      <c r="F2310">
        <v>51</v>
      </c>
      <c r="G2310">
        <v>1</v>
      </c>
    </row>
    <row r="2311" spans="1:7" x14ac:dyDescent="0.25">
      <c r="A2311" t="s">
        <v>275</v>
      </c>
      <c r="B2311" t="s">
        <v>8</v>
      </c>
      <c r="C2311" t="s">
        <v>9</v>
      </c>
      <c r="D2311" t="s">
        <v>224</v>
      </c>
      <c r="E2311" t="s">
        <v>21</v>
      </c>
      <c r="F2311">
        <v>65</v>
      </c>
      <c r="G2311">
        <v>1</v>
      </c>
    </row>
    <row r="2312" spans="1:7" x14ac:dyDescent="0.25">
      <c r="A2312" t="s">
        <v>275</v>
      </c>
      <c r="B2312" t="s">
        <v>8</v>
      </c>
      <c r="C2312" t="s">
        <v>9</v>
      </c>
      <c r="D2312" t="s">
        <v>227</v>
      </c>
      <c r="E2312" t="s">
        <v>21</v>
      </c>
      <c r="F2312">
        <v>8</v>
      </c>
      <c r="G2312">
        <v>1</v>
      </c>
    </row>
    <row r="2313" spans="1:7" x14ac:dyDescent="0.25">
      <c r="A2313" t="s">
        <v>275</v>
      </c>
      <c r="B2313" t="s">
        <v>8</v>
      </c>
      <c r="C2313" t="s">
        <v>9</v>
      </c>
      <c r="D2313" t="s">
        <v>228</v>
      </c>
      <c r="E2313" t="s">
        <v>21</v>
      </c>
      <c r="F2313">
        <v>480</v>
      </c>
      <c r="G2313">
        <v>1</v>
      </c>
    </row>
    <row r="2314" spans="1:7" x14ac:dyDescent="0.25">
      <c r="A2314" t="s">
        <v>275</v>
      </c>
      <c r="B2314" t="s">
        <v>8</v>
      </c>
      <c r="C2314" t="s">
        <v>9</v>
      </c>
      <c r="D2314" t="s">
        <v>233</v>
      </c>
      <c r="E2314" t="s">
        <v>21</v>
      </c>
      <c r="F2314">
        <v>3</v>
      </c>
      <c r="G2314">
        <v>1</v>
      </c>
    </row>
    <row r="2315" spans="1:7" x14ac:dyDescent="0.25">
      <c r="A2315" t="s">
        <v>275</v>
      </c>
      <c r="B2315" t="s">
        <v>8</v>
      </c>
      <c r="C2315" t="s">
        <v>9</v>
      </c>
      <c r="D2315" t="s">
        <v>238</v>
      </c>
      <c r="E2315" t="s">
        <v>21</v>
      </c>
      <c r="F2315">
        <v>98999</v>
      </c>
      <c r="G2315">
        <v>1</v>
      </c>
    </row>
    <row r="2316" spans="1:7" x14ac:dyDescent="0.25">
      <c r="A2316" t="s">
        <v>275</v>
      </c>
      <c r="B2316" t="s">
        <v>8</v>
      </c>
      <c r="C2316" t="s">
        <v>9</v>
      </c>
      <c r="D2316" t="s">
        <v>262</v>
      </c>
      <c r="E2316" t="s">
        <v>21</v>
      </c>
      <c r="F2316">
        <v>16</v>
      </c>
      <c r="G2316">
        <v>1</v>
      </c>
    </row>
    <row r="2317" spans="1:7" x14ac:dyDescent="0.25">
      <c r="A2317" t="s">
        <v>380</v>
      </c>
      <c r="B2317" t="s">
        <v>8</v>
      </c>
      <c r="C2317" t="s">
        <v>9</v>
      </c>
      <c r="D2317" t="s">
        <v>23</v>
      </c>
      <c r="E2317" t="s">
        <v>21</v>
      </c>
      <c r="F2317">
        <v>44</v>
      </c>
      <c r="G2317">
        <v>2</v>
      </c>
    </row>
    <row r="2318" spans="1:7" x14ac:dyDescent="0.25">
      <c r="A2318" t="s">
        <v>380</v>
      </c>
      <c r="B2318" t="s">
        <v>8</v>
      </c>
      <c r="C2318" t="s">
        <v>9</v>
      </c>
      <c r="D2318" t="s">
        <v>28</v>
      </c>
      <c r="E2318" t="s">
        <v>21</v>
      </c>
      <c r="F2318">
        <v>22</v>
      </c>
      <c r="G2318">
        <v>1</v>
      </c>
    </row>
    <row r="2319" spans="1:7" x14ac:dyDescent="0.25">
      <c r="A2319" t="s">
        <v>380</v>
      </c>
      <c r="B2319" t="s">
        <v>8</v>
      </c>
      <c r="C2319" t="s">
        <v>9</v>
      </c>
      <c r="D2319" t="s">
        <v>30</v>
      </c>
      <c r="E2319" t="s">
        <v>21</v>
      </c>
      <c r="F2319">
        <v>72</v>
      </c>
      <c r="G2319">
        <v>2</v>
      </c>
    </row>
    <row r="2320" spans="1:7" x14ac:dyDescent="0.25">
      <c r="A2320" t="s">
        <v>380</v>
      </c>
      <c r="B2320" t="s">
        <v>8</v>
      </c>
      <c r="C2320" t="s">
        <v>9</v>
      </c>
      <c r="D2320" t="s">
        <v>339</v>
      </c>
      <c r="E2320" t="s">
        <v>21</v>
      </c>
      <c r="F2320">
        <v>2</v>
      </c>
      <c r="G2320">
        <v>1</v>
      </c>
    </row>
    <row r="2321" spans="1:7" x14ac:dyDescent="0.25">
      <c r="A2321" t="s">
        <v>380</v>
      </c>
      <c r="B2321" t="s">
        <v>8</v>
      </c>
      <c r="C2321" t="s">
        <v>9</v>
      </c>
      <c r="D2321" t="s">
        <v>38</v>
      </c>
      <c r="E2321" t="s">
        <v>21</v>
      </c>
      <c r="F2321">
        <v>8634</v>
      </c>
      <c r="G2321">
        <v>2</v>
      </c>
    </row>
    <row r="2322" spans="1:7" x14ac:dyDescent="0.25">
      <c r="A2322" t="s">
        <v>380</v>
      </c>
      <c r="B2322" t="s">
        <v>8</v>
      </c>
      <c r="C2322" t="s">
        <v>9</v>
      </c>
      <c r="D2322" t="s">
        <v>43</v>
      </c>
      <c r="E2322" t="s">
        <v>21</v>
      </c>
      <c r="F2322">
        <v>1442</v>
      </c>
      <c r="G2322">
        <v>1</v>
      </c>
    </row>
    <row r="2323" spans="1:7" x14ac:dyDescent="0.25">
      <c r="A2323" t="s">
        <v>380</v>
      </c>
      <c r="B2323" t="s">
        <v>8</v>
      </c>
      <c r="C2323" t="s">
        <v>9</v>
      </c>
      <c r="D2323" t="s">
        <v>49</v>
      </c>
      <c r="E2323" t="s">
        <v>21</v>
      </c>
      <c r="F2323">
        <v>2</v>
      </c>
      <c r="G2323">
        <v>1</v>
      </c>
    </row>
    <row r="2324" spans="1:7" x14ac:dyDescent="0.25">
      <c r="A2324" t="s">
        <v>380</v>
      </c>
      <c r="B2324" t="s">
        <v>8</v>
      </c>
      <c r="C2324" t="s">
        <v>9</v>
      </c>
      <c r="D2324" t="s">
        <v>284</v>
      </c>
      <c r="E2324" t="s">
        <v>21</v>
      </c>
      <c r="F2324">
        <v>6</v>
      </c>
      <c r="G2324">
        <v>1</v>
      </c>
    </row>
    <row r="2325" spans="1:7" x14ac:dyDescent="0.25">
      <c r="A2325" t="s">
        <v>380</v>
      </c>
      <c r="B2325" t="s">
        <v>8</v>
      </c>
      <c r="C2325" t="s">
        <v>9</v>
      </c>
      <c r="D2325" t="s">
        <v>54</v>
      </c>
      <c r="E2325" t="s">
        <v>21</v>
      </c>
      <c r="F2325">
        <v>2</v>
      </c>
      <c r="G2325">
        <v>1</v>
      </c>
    </row>
    <row r="2326" spans="1:7" x14ac:dyDescent="0.25">
      <c r="A2326" t="s">
        <v>380</v>
      </c>
      <c r="B2326" t="s">
        <v>8</v>
      </c>
      <c r="C2326" t="s">
        <v>9</v>
      </c>
      <c r="D2326" t="s">
        <v>58</v>
      </c>
      <c r="E2326" t="s">
        <v>21</v>
      </c>
      <c r="F2326">
        <v>16</v>
      </c>
      <c r="G2326">
        <v>2</v>
      </c>
    </row>
    <row r="2327" spans="1:7" x14ac:dyDescent="0.25">
      <c r="A2327" t="s">
        <v>380</v>
      </c>
      <c r="B2327" t="s">
        <v>8</v>
      </c>
      <c r="C2327" t="s">
        <v>9</v>
      </c>
      <c r="D2327" t="s">
        <v>82</v>
      </c>
      <c r="E2327" t="s">
        <v>21</v>
      </c>
      <c r="F2327">
        <v>231</v>
      </c>
      <c r="G2327">
        <v>1</v>
      </c>
    </row>
    <row r="2328" spans="1:7" x14ac:dyDescent="0.25">
      <c r="A2328" t="s">
        <v>380</v>
      </c>
      <c r="B2328" t="s">
        <v>8</v>
      </c>
      <c r="C2328" t="s">
        <v>9</v>
      </c>
      <c r="D2328" t="s">
        <v>89</v>
      </c>
      <c r="E2328" t="s">
        <v>21</v>
      </c>
      <c r="F2328">
        <v>561</v>
      </c>
      <c r="G2328">
        <v>1</v>
      </c>
    </row>
    <row r="2329" spans="1:7" x14ac:dyDescent="0.25">
      <c r="A2329" t="s">
        <v>380</v>
      </c>
      <c r="B2329" t="s">
        <v>8</v>
      </c>
      <c r="C2329" t="s">
        <v>9</v>
      </c>
      <c r="D2329" t="s">
        <v>96</v>
      </c>
      <c r="E2329" t="s">
        <v>21</v>
      </c>
      <c r="F2329">
        <v>1837</v>
      </c>
      <c r="G2329">
        <v>2</v>
      </c>
    </row>
    <row r="2330" spans="1:7" x14ac:dyDescent="0.25">
      <c r="A2330" t="s">
        <v>380</v>
      </c>
      <c r="B2330" t="s">
        <v>8</v>
      </c>
      <c r="C2330" t="s">
        <v>9</v>
      </c>
      <c r="D2330" t="s">
        <v>103</v>
      </c>
      <c r="E2330" t="s">
        <v>21</v>
      </c>
      <c r="F2330">
        <v>2</v>
      </c>
      <c r="G2330">
        <v>1</v>
      </c>
    </row>
    <row r="2331" spans="1:7" x14ac:dyDescent="0.25">
      <c r="A2331" t="s">
        <v>380</v>
      </c>
      <c r="B2331" t="s">
        <v>8</v>
      </c>
      <c r="C2331" t="s">
        <v>9</v>
      </c>
      <c r="D2331" t="s">
        <v>108</v>
      </c>
      <c r="E2331" t="s">
        <v>21</v>
      </c>
      <c r="F2331">
        <v>1464</v>
      </c>
      <c r="G2331">
        <v>2</v>
      </c>
    </row>
    <row r="2332" spans="1:7" x14ac:dyDescent="0.25">
      <c r="A2332" t="s">
        <v>380</v>
      </c>
      <c r="B2332" t="s">
        <v>8</v>
      </c>
      <c r="C2332" t="s">
        <v>9</v>
      </c>
      <c r="D2332" t="s">
        <v>109</v>
      </c>
      <c r="E2332" t="s">
        <v>21</v>
      </c>
      <c r="F2332">
        <v>10</v>
      </c>
      <c r="G2332">
        <v>1</v>
      </c>
    </row>
    <row r="2333" spans="1:7" x14ac:dyDescent="0.25">
      <c r="A2333" t="s">
        <v>380</v>
      </c>
      <c r="B2333" t="s">
        <v>8</v>
      </c>
      <c r="C2333" t="s">
        <v>9</v>
      </c>
      <c r="D2333" t="s">
        <v>117</v>
      </c>
      <c r="E2333" t="s">
        <v>21</v>
      </c>
      <c r="F2333">
        <v>16</v>
      </c>
      <c r="G2333">
        <v>1</v>
      </c>
    </row>
    <row r="2334" spans="1:7" x14ac:dyDescent="0.25">
      <c r="A2334" t="s">
        <v>380</v>
      </c>
      <c r="B2334" t="s">
        <v>8</v>
      </c>
      <c r="C2334" t="s">
        <v>9</v>
      </c>
      <c r="D2334" t="s">
        <v>124</v>
      </c>
      <c r="E2334" t="s">
        <v>21</v>
      </c>
      <c r="F2334">
        <v>10</v>
      </c>
      <c r="G2334">
        <v>1</v>
      </c>
    </row>
    <row r="2335" spans="1:7" x14ac:dyDescent="0.25">
      <c r="A2335" t="s">
        <v>380</v>
      </c>
      <c r="B2335" t="s">
        <v>8</v>
      </c>
      <c r="C2335" t="s">
        <v>9</v>
      </c>
      <c r="D2335" t="s">
        <v>130</v>
      </c>
      <c r="E2335" t="s">
        <v>21</v>
      </c>
      <c r="F2335">
        <v>91</v>
      </c>
      <c r="G2335">
        <v>1</v>
      </c>
    </row>
    <row r="2336" spans="1:7" x14ac:dyDescent="0.25">
      <c r="A2336" t="s">
        <v>380</v>
      </c>
      <c r="B2336" t="s">
        <v>8</v>
      </c>
      <c r="C2336" t="s">
        <v>9</v>
      </c>
      <c r="D2336" t="s">
        <v>132</v>
      </c>
      <c r="E2336" t="s">
        <v>21</v>
      </c>
      <c r="F2336">
        <v>2315</v>
      </c>
      <c r="G2336">
        <v>2</v>
      </c>
    </row>
    <row r="2337" spans="1:7" x14ac:dyDescent="0.25">
      <c r="A2337" t="s">
        <v>380</v>
      </c>
      <c r="B2337" t="s">
        <v>8</v>
      </c>
      <c r="C2337" t="s">
        <v>9</v>
      </c>
      <c r="D2337" t="s">
        <v>138</v>
      </c>
      <c r="E2337" t="s">
        <v>21</v>
      </c>
      <c r="F2337">
        <v>2</v>
      </c>
      <c r="G2337">
        <v>1</v>
      </c>
    </row>
    <row r="2338" spans="1:7" x14ac:dyDescent="0.25">
      <c r="A2338" t="s">
        <v>380</v>
      </c>
      <c r="B2338" t="s">
        <v>8</v>
      </c>
      <c r="C2338" t="s">
        <v>9</v>
      </c>
      <c r="D2338" t="s">
        <v>142</v>
      </c>
      <c r="E2338" t="s">
        <v>21</v>
      </c>
      <c r="F2338">
        <v>2</v>
      </c>
      <c r="G2338">
        <v>1</v>
      </c>
    </row>
    <row r="2339" spans="1:7" x14ac:dyDescent="0.25">
      <c r="A2339" t="s">
        <v>380</v>
      </c>
      <c r="B2339" t="s">
        <v>8</v>
      </c>
      <c r="C2339" t="s">
        <v>9</v>
      </c>
      <c r="D2339" t="s">
        <v>146</v>
      </c>
      <c r="E2339" t="s">
        <v>21</v>
      </c>
      <c r="F2339">
        <v>24</v>
      </c>
      <c r="G2339">
        <v>2</v>
      </c>
    </row>
    <row r="2340" spans="1:7" x14ac:dyDescent="0.25">
      <c r="A2340" t="s">
        <v>380</v>
      </c>
      <c r="B2340" t="s">
        <v>8</v>
      </c>
      <c r="C2340" t="s">
        <v>9</v>
      </c>
      <c r="D2340" t="s">
        <v>147</v>
      </c>
      <c r="E2340" t="s">
        <v>21</v>
      </c>
      <c r="F2340">
        <v>3</v>
      </c>
      <c r="G2340">
        <v>1</v>
      </c>
    </row>
    <row r="2341" spans="1:7" x14ac:dyDescent="0.25">
      <c r="A2341" t="s">
        <v>380</v>
      </c>
      <c r="B2341" t="s">
        <v>8</v>
      </c>
      <c r="C2341" t="s">
        <v>9</v>
      </c>
      <c r="D2341" t="s">
        <v>149</v>
      </c>
      <c r="E2341" t="s">
        <v>21</v>
      </c>
      <c r="F2341">
        <v>1</v>
      </c>
      <c r="G2341">
        <v>1</v>
      </c>
    </row>
    <row r="2342" spans="1:7" x14ac:dyDescent="0.25">
      <c r="A2342" t="s">
        <v>380</v>
      </c>
      <c r="B2342" t="s">
        <v>8</v>
      </c>
      <c r="C2342" t="s">
        <v>9</v>
      </c>
      <c r="D2342" t="s">
        <v>152</v>
      </c>
      <c r="E2342" t="s">
        <v>21</v>
      </c>
      <c r="F2342">
        <v>3</v>
      </c>
      <c r="G2342">
        <v>1</v>
      </c>
    </row>
    <row r="2343" spans="1:7" x14ac:dyDescent="0.25">
      <c r="A2343" t="s">
        <v>380</v>
      </c>
      <c r="B2343" t="s">
        <v>8</v>
      </c>
      <c r="C2343" t="s">
        <v>9</v>
      </c>
      <c r="D2343" t="s">
        <v>165</v>
      </c>
      <c r="E2343" t="s">
        <v>21</v>
      </c>
      <c r="F2343">
        <v>135</v>
      </c>
      <c r="G2343">
        <v>2</v>
      </c>
    </row>
    <row r="2344" spans="1:7" x14ac:dyDescent="0.25">
      <c r="A2344" t="s">
        <v>380</v>
      </c>
      <c r="B2344" t="s">
        <v>8</v>
      </c>
      <c r="C2344" t="s">
        <v>9</v>
      </c>
      <c r="D2344" t="s">
        <v>178</v>
      </c>
      <c r="E2344" t="s">
        <v>21</v>
      </c>
      <c r="F2344">
        <v>0.5</v>
      </c>
      <c r="G2344">
        <v>1</v>
      </c>
    </row>
    <row r="2345" spans="1:7" x14ac:dyDescent="0.25">
      <c r="A2345" t="s">
        <v>380</v>
      </c>
      <c r="B2345" t="s">
        <v>8</v>
      </c>
      <c r="C2345" t="s">
        <v>9</v>
      </c>
      <c r="D2345" t="s">
        <v>9</v>
      </c>
      <c r="E2345" t="s">
        <v>21</v>
      </c>
      <c r="F2345">
        <v>96573</v>
      </c>
      <c r="G2345">
        <v>2</v>
      </c>
    </row>
    <row r="2346" spans="1:7" x14ac:dyDescent="0.25">
      <c r="A2346" t="s">
        <v>380</v>
      </c>
      <c r="B2346" t="s">
        <v>8</v>
      </c>
      <c r="C2346" t="s">
        <v>9</v>
      </c>
      <c r="D2346" t="s">
        <v>183</v>
      </c>
      <c r="E2346" t="s">
        <v>21</v>
      </c>
      <c r="F2346">
        <v>2046</v>
      </c>
      <c r="G2346">
        <v>1</v>
      </c>
    </row>
    <row r="2347" spans="1:7" x14ac:dyDescent="0.25">
      <c r="A2347" t="s">
        <v>380</v>
      </c>
      <c r="B2347" t="s">
        <v>8</v>
      </c>
      <c r="C2347" t="s">
        <v>9</v>
      </c>
      <c r="D2347" t="s">
        <v>184</v>
      </c>
      <c r="E2347" t="s">
        <v>21</v>
      </c>
      <c r="F2347">
        <v>1</v>
      </c>
      <c r="G2347">
        <v>1</v>
      </c>
    </row>
    <row r="2348" spans="1:7" x14ac:dyDescent="0.25">
      <c r="A2348" t="s">
        <v>380</v>
      </c>
      <c r="B2348" t="s">
        <v>8</v>
      </c>
      <c r="C2348" t="s">
        <v>9</v>
      </c>
      <c r="D2348" t="s">
        <v>190</v>
      </c>
      <c r="E2348" t="s">
        <v>21</v>
      </c>
      <c r="F2348">
        <v>1</v>
      </c>
      <c r="G2348">
        <v>1</v>
      </c>
    </row>
    <row r="2349" spans="1:7" x14ac:dyDescent="0.25">
      <c r="A2349" t="s">
        <v>380</v>
      </c>
      <c r="B2349" t="s">
        <v>8</v>
      </c>
      <c r="C2349" t="s">
        <v>9</v>
      </c>
      <c r="D2349" t="s">
        <v>193</v>
      </c>
      <c r="E2349" t="s">
        <v>21</v>
      </c>
      <c r="F2349">
        <v>459</v>
      </c>
      <c r="G2349">
        <v>1</v>
      </c>
    </row>
    <row r="2350" spans="1:7" x14ac:dyDescent="0.25">
      <c r="A2350" t="s">
        <v>380</v>
      </c>
      <c r="B2350" t="s">
        <v>8</v>
      </c>
      <c r="C2350" t="s">
        <v>9</v>
      </c>
      <c r="D2350" t="s">
        <v>204</v>
      </c>
      <c r="E2350" t="s">
        <v>21</v>
      </c>
      <c r="F2350">
        <v>44</v>
      </c>
      <c r="G2350">
        <v>2</v>
      </c>
    </row>
    <row r="2351" spans="1:7" x14ac:dyDescent="0.25">
      <c r="A2351" t="s">
        <v>380</v>
      </c>
      <c r="B2351" t="s">
        <v>8</v>
      </c>
      <c r="C2351" t="s">
        <v>9</v>
      </c>
      <c r="D2351" t="s">
        <v>209</v>
      </c>
      <c r="E2351" t="s">
        <v>21</v>
      </c>
      <c r="F2351">
        <v>43</v>
      </c>
      <c r="G2351">
        <v>1</v>
      </c>
    </row>
    <row r="2352" spans="1:7" x14ac:dyDescent="0.25">
      <c r="A2352" t="s">
        <v>380</v>
      </c>
      <c r="B2352" t="s">
        <v>8</v>
      </c>
      <c r="C2352" t="s">
        <v>9</v>
      </c>
      <c r="D2352" t="s">
        <v>210</v>
      </c>
      <c r="E2352" t="s">
        <v>21</v>
      </c>
      <c r="F2352">
        <v>40</v>
      </c>
      <c r="G2352">
        <v>1</v>
      </c>
    </row>
    <row r="2353" spans="1:7" x14ac:dyDescent="0.25">
      <c r="A2353" t="s">
        <v>380</v>
      </c>
      <c r="B2353" t="s">
        <v>8</v>
      </c>
      <c r="C2353" t="s">
        <v>9</v>
      </c>
      <c r="D2353" t="s">
        <v>211</v>
      </c>
      <c r="E2353" t="s">
        <v>21</v>
      </c>
      <c r="F2353">
        <v>1</v>
      </c>
      <c r="G2353">
        <v>1</v>
      </c>
    </row>
    <row r="2354" spans="1:7" x14ac:dyDescent="0.25">
      <c r="A2354" t="s">
        <v>380</v>
      </c>
      <c r="B2354" t="s">
        <v>8</v>
      </c>
      <c r="C2354" t="s">
        <v>9</v>
      </c>
      <c r="D2354" t="s">
        <v>219</v>
      </c>
      <c r="E2354" t="s">
        <v>21</v>
      </c>
      <c r="F2354">
        <v>1</v>
      </c>
      <c r="G2354">
        <v>1</v>
      </c>
    </row>
    <row r="2355" spans="1:7" x14ac:dyDescent="0.25">
      <c r="A2355" t="s">
        <v>380</v>
      </c>
      <c r="B2355" t="s">
        <v>8</v>
      </c>
      <c r="C2355" t="s">
        <v>9</v>
      </c>
      <c r="D2355" t="s">
        <v>224</v>
      </c>
      <c r="E2355" t="s">
        <v>21</v>
      </c>
      <c r="F2355">
        <v>47</v>
      </c>
      <c r="G2355">
        <v>1</v>
      </c>
    </row>
    <row r="2356" spans="1:7" x14ac:dyDescent="0.25">
      <c r="A2356" t="s">
        <v>380</v>
      </c>
      <c r="B2356" t="s">
        <v>8</v>
      </c>
      <c r="C2356" t="s">
        <v>9</v>
      </c>
      <c r="D2356" t="s">
        <v>227</v>
      </c>
      <c r="E2356" t="s">
        <v>21</v>
      </c>
      <c r="F2356">
        <v>484</v>
      </c>
      <c r="G2356">
        <v>2</v>
      </c>
    </row>
    <row r="2357" spans="1:7" x14ac:dyDescent="0.25">
      <c r="A2357" t="s">
        <v>380</v>
      </c>
      <c r="B2357" t="s">
        <v>8</v>
      </c>
      <c r="C2357" t="s">
        <v>9</v>
      </c>
      <c r="D2357" t="s">
        <v>228</v>
      </c>
      <c r="E2357" t="s">
        <v>21</v>
      </c>
      <c r="F2357">
        <v>726</v>
      </c>
      <c r="G2357">
        <v>2</v>
      </c>
    </row>
    <row r="2358" spans="1:7" x14ac:dyDescent="0.25">
      <c r="A2358" t="s">
        <v>380</v>
      </c>
      <c r="B2358" t="s">
        <v>8</v>
      </c>
      <c r="C2358" t="s">
        <v>9</v>
      </c>
      <c r="D2358" t="s">
        <v>230</v>
      </c>
      <c r="E2358" t="s">
        <v>21</v>
      </c>
      <c r="F2358">
        <v>10</v>
      </c>
      <c r="G2358">
        <v>1</v>
      </c>
    </row>
    <row r="2359" spans="1:7" x14ac:dyDescent="0.25">
      <c r="A2359" t="s">
        <v>380</v>
      </c>
      <c r="B2359" t="s">
        <v>8</v>
      </c>
      <c r="C2359" t="s">
        <v>9</v>
      </c>
      <c r="D2359" t="s">
        <v>231</v>
      </c>
      <c r="E2359" t="s">
        <v>21</v>
      </c>
      <c r="F2359">
        <v>2</v>
      </c>
      <c r="G2359">
        <v>1</v>
      </c>
    </row>
    <row r="2360" spans="1:7" x14ac:dyDescent="0.25">
      <c r="A2360" t="s">
        <v>380</v>
      </c>
      <c r="B2360" t="s">
        <v>8</v>
      </c>
      <c r="C2360" t="s">
        <v>9</v>
      </c>
      <c r="D2360" t="s">
        <v>233</v>
      </c>
      <c r="E2360" t="s">
        <v>21</v>
      </c>
      <c r="F2360">
        <v>3</v>
      </c>
      <c r="G2360">
        <v>1</v>
      </c>
    </row>
    <row r="2361" spans="1:7" x14ac:dyDescent="0.25">
      <c r="A2361" t="s">
        <v>380</v>
      </c>
      <c r="B2361" t="s">
        <v>8</v>
      </c>
      <c r="C2361" t="s">
        <v>9</v>
      </c>
      <c r="D2361" t="s">
        <v>238</v>
      </c>
      <c r="E2361" t="s">
        <v>21</v>
      </c>
      <c r="F2361">
        <v>58784</v>
      </c>
      <c r="G2361">
        <v>2</v>
      </c>
    </row>
    <row r="2362" spans="1:7" x14ac:dyDescent="0.25">
      <c r="A2362" t="s">
        <v>380</v>
      </c>
      <c r="B2362" t="s">
        <v>8</v>
      </c>
      <c r="C2362" t="s">
        <v>9</v>
      </c>
      <c r="D2362" t="s">
        <v>244</v>
      </c>
      <c r="E2362" t="s">
        <v>21</v>
      </c>
      <c r="F2362">
        <v>1</v>
      </c>
      <c r="G2362">
        <v>1</v>
      </c>
    </row>
    <row r="2363" spans="1:7" x14ac:dyDescent="0.25">
      <c r="A2363" t="s">
        <v>380</v>
      </c>
      <c r="B2363" t="s">
        <v>8</v>
      </c>
      <c r="C2363" t="s">
        <v>9</v>
      </c>
      <c r="D2363" t="s">
        <v>261</v>
      </c>
      <c r="E2363" t="s">
        <v>21</v>
      </c>
      <c r="F2363">
        <v>14</v>
      </c>
      <c r="G2363">
        <v>1</v>
      </c>
    </row>
    <row r="2364" spans="1:7" x14ac:dyDescent="0.25">
      <c r="A2364" t="s">
        <v>380</v>
      </c>
      <c r="B2364" t="s">
        <v>8</v>
      </c>
      <c r="C2364" t="s">
        <v>9</v>
      </c>
      <c r="D2364" t="s">
        <v>262</v>
      </c>
      <c r="E2364" t="s">
        <v>21</v>
      </c>
      <c r="F2364">
        <v>55</v>
      </c>
      <c r="G2364">
        <v>2</v>
      </c>
    </row>
    <row r="2365" spans="1:7" x14ac:dyDescent="0.25">
      <c r="A2365" t="s">
        <v>419</v>
      </c>
      <c r="B2365" t="s">
        <v>8</v>
      </c>
      <c r="C2365" t="s">
        <v>9</v>
      </c>
      <c r="D2365" t="s">
        <v>23</v>
      </c>
      <c r="E2365" t="s">
        <v>21</v>
      </c>
      <c r="F2365">
        <v>1</v>
      </c>
      <c r="G2365">
        <v>1</v>
      </c>
    </row>
    <row r="2366" spans="1:7" x14ac:dyDescent="0.25">
      <c r="A2366" t="s">
        <v>419</v>
      </c>
      <c r="B2366" t="s">
        <v>8</v>
      </c>
      <c r="C2366" t="s">
        <v>9</v>
      </c>
      <c r="D2366" t="s">
        <v>28</v>
      </c>
      <c r="E2366" t="s">
        <v>21</v>
      </c>
      <c r="F2366">
        <v>1</v>
      </c>
      <c r="G2366">
        <v>1</v>
      </c>
    </row>
    <row r="2367" spans="1:7" x14ac:dyDescent="0.25">
      <c r="A2367" t="s">
        <v>419</v>
      </c>
      <c r="B2367" t="s">
        <v>8</v>
      </c>
      <c r="C2367" t="s">
        <v>9</v>
      </c>
      <c r="D2367" t="s">
        <v>30</v>
      </c>
      <c r="E2367" t="s">
        <v>21</v>
      </c>
      <c r="F2367">
        <v>52</v>
      </c>
      <c r="G2367">
        <v>1</v>
      </c>
    </row>
    <row r="2368" spans="1:7" x14ac:dyDescent="0.25">
      <c r="A2368" t="s">
        <v>419</v>
      </c>
      <c r="B2368" t="s">
        <v>8</v>
      </c>
      <c r="C2368" t="s">
        <v>9</v>
      </c>
      <c r="D2368" t="s">
        <v>38</v>
      </c>
      <c r="E2368" t="s">
        <v>21</v>
      </c>
      <c r="F2368">
        <v>8630</v>
      </c>
      <c r="G2368">
        <v>2</v>
      </c>
    </row>
    <row r="2369" spans="1:7" x14ac:dyDescent="0.25">
      <c r="A2369" t="s">
        <v>419</v>
      </c>
      <c r="B2369" t="s">
        <v>8</v>
      </c>
      <c r="C2369" t="s">
        <v>9</v>
      </c>
      <c r="D2369" t="s">
        <v>43</v>
      </c>
      <c r="E2369" t="s">
        <v>21</v>
      </c>
      <c r="F2369">
        <v>480</v>
      </c>
      <c r="G2369">
        <v>1</v>
      </c>
    </row>
    <row r="2370" spans="1:7" x14ac:dyDescent="0.25">
      <c r="A2370" t="s">
        <v>419</v>
      </c>
      <c r="B2370" t="s">
        <v>8</v>
      </c>
      <c r="C2370" t="s">
        <v>9</v>
      </c>
      <c r="D2370" t="s">
        <v>44</v>
      </c>
      <c r="E2370" t="s">
        <v>21</v>
      </c>
      <c r="F2370">
        <v>1</v>
      </c>
      <c r="G2370">
        <v>1</v>
      </c>
    </row>
    <row r="2371" spans="1:7" x14ac:dyDescent="0.25">
      <c r="A2371" t="s">
        <v>419</v>
      </c>
      <c r="B2371" t="s">
        <v>8</v>
      </c>
      <c r="C2371" t="s">
        <v>9</v>
      </c>
      <c r="D2371" t="s">
        <v>282</v>
      </c>
      <c r="E2371" t="s">
        <v>21</v>
      </c>
      <c r="F2371">
        <v>8</v>
      </c>
      <c r="G2371">
        <v>1</v>
      </c>
    </row>
    <row r="2372" spans="1:7" x14ac:dyDescent="0.25">
      <c r="A2372" t="s">
        <v>419</v>
      </c>
      <c r="B2372" t="s">
        <v>8</v>
      </c>
      <c r="C2372" t="s">
        <v>9</v>
      </c>
      <c r="D2372" t="s">
        <v>54</v>
      </c>
      <c r="E2372" t="s">
        <v>21</v>
      </c>
      <c r="F2372">
        <v>1200</v>
      </c>
      <c r="G2372">
        <v>1</v>
      </c>
    </row>
    <row r="2373" spans="1:7" x14ac:dyDescent="0.25">
      <c r="A2373" t="s">
        <v>419</v>
      </c>
      <c r="B2373" t="s">
        <v>8</v>
      </c>
      <c r="C2373" t="s">
        <v>9</v>
      </c>
      <c r="D2373" t="s">
        <v>59</v>
      </c>
      <c r="E2373" t="s">
        <v>21</v>
      </c>
      <c r="F2373">
        <v>11</v>
      </c>
      <c r="G2373">
        <v>1</v>
      </c>
    </row>
    <row r="2374" spans="1:7" x14ac:dyDescent="0.25">
      <c r="A2374" t="s">
        <v>419</v>
      </c>
      <c r="B2374" t="s">
        <v>8</v>
      </c>
      <c r="C2374" t="s">
        <v>9</v>
      </c>
      <c r="D2374" t="s">
        <v>288</v>
      </c>
      <c r="E2374" t="s">
        <v>21</v>
      </c>
      <c r="F2374">
        <v>2</v>
      </c>
      <c r="G2374">
        <v>1</v>
      </c>
    </row>
    <row r="2375" spans="1:7" x14ac:dyDescent="0.25">
      <c r="A2375" t="s">
        <v>419</v>
      </c>
      <c r="B2375" t="s">
        <v>8</v>
      </c>
      <c r="C2375" t="s">
        <v>9</v>
      </c>
      <c r="D2375" t="s">
        <v>66</v>
      </c>
      <c r="E2375" t="s">
        <v>21</v>
      </c>
      <c r="F2375">
        <v>4</v>
      </c>
      <c r="G2375">
        <v>1</v>
      </c>
    </row>
    <row r="2376" spans="1:7" x14ac:dyDescent="0.25">
      <c r="A2376" t="s">
        <v>419</v>
      </c>
      <c r="B2376" t="s">
        <v>8</v>
      </c>
      <c r="C2376" t="s">
        <v>9</v>
      </c>
      <c r="D2376" t="s">
        <v>67</v>
      </c>
      <c r="E2376" t="s">
        <v>21</v>
      </c>
      <c r="F2376">
        <v>5</v>
      </c>
      <c r="G2376">
        <v>1</v>
      </c>
    </row>
    <row r="2377" spans="1:7" x14ac:dyDescent="0.25">
      <c r="A2377" t="s">
        <v>419</v>
      </c>
      <c r="B2377" t="s">
        <v>8</v>
      </c>
      <c r="C2377" t="s">
        <v>9</v>
      </c>
      <c r="D2377" t="s">
        <v>72</v>
      </c>
      <c r="E2377" t="s">
        <v>21</v>
      </c>
      <c r="F2377">
        <v>35</v>
      </c>
      <c r="G2377">
        <v>2</v>
      </c>
    </row>
    <row r="2378" spans="1:7" x14ac:dyDescent="0.25">
      <c r="A2378" t="s">
        <v>419</v>
      </c>
      <c r="B2378" t="s">
        <v>8</v>
      </c>
      <c r="C2378" t="s">
        <v>9</v>
      </c>
      <c r="D2378" t="s">
        <v>80</v>
      </c>
      <c r="E2378" t="s">
        <v>21</v>
      </c>
      <c r="F2378">
        <v>1</v>
      </c>
      <c r="G2378">
        <v>1</v>
      </c>
    </row>
    <row r="2379" spans="1:7" x14ac:dyDescent="0.25">
      <c r="A2379" t="s">
        <v>419</v>
      </c>
      <c r="B2379" t="s">
        <v>8</v>
      </c>
      <c r="C2379" t="s">
        <v>9</v>
      </c>
      <c r="D2379" t="s">
        <v>88</v>
      </c>
      <c r="E2379" t="s">
        <v>21</v>
      </c>
      <c r="F2379">
        <v>35</v>
      </c>
      <c r="G2379">
        <v>1</v>
      </c>
    </row>
    <row r="2380" spans="1:7" x14ac:dyDescent="0.25">
      <c r="A2380" t="s">
        <v>419</v>
      </c>
      <c r="B2380" t="s">
        <v>8</v>
      </c>
      <c r="C2380" t="s">
        <v>9</v>
      </c>
      <c r="D2380" t="s">
        <v>89</v>
      </c>
      <c r="E2380" t="s">
        <v>21</v>
      </c>
      <c r="F2380">
        <v>160</v>
      </c>
      <c r="G2380">
        <v>2</v>
      </c>
    </row>
    <row r="2381" spans="1:7" x14ac:dyDescent="0.25">
      <c r="A2381" t="s">
        <v>419</v>
      </c>
      <c r="B2381" t="s">
        <v>8</v>
      </c>
      <c r="C2381" t="s">
        <v>9</v>
      </c>
      <c r="D2381" t="s">
        <v>103</v>
      </c>
      <c r="E2381" t="s">
        <v>21</v>
      </c>
      <c r="F2381">
        <v>1</v>
      </c>
      <c r="G2381">
        <v>1</v>
      </c>
    </row>
    <row r="2382" spans="1:7" x14ac:dyDescent="0.25">
      <c r="A2382" t="s">
        <v>419</v>
      </c>
      <c r="B2382" t="s">
        <v>8</v>
      </c>
      <c r="C2382" t="s">
        <v>9</v>
      </c>
      <c r="D2382" t="s">
        <v>437</v>
      </c>
      <c r="E2382" t="s">
        <v>21</v>
      </c>
      <c r="F2382">
        <v>12</v>
      </c>
      <c r="G2382">
        <v>1</v>
      </c>
    </row>
    <row r="2383" spans="1:7" x14ac:dyDescent="0.25">
      <c r="A2383" t="s">
        <v>419</v>
      </c>
      <c r="B2383" t="s">
        <v>8</v>
      </c>
      <c r="C2383" t="s">
        <v>9</v>
      </c>
      <c r="D2383" t="s">
        <v>438</v>
      </c>
      <c r="E2383" t="s">
        <v>21</v>
      </c>
      <c r="F2383">
        <v>80</v>
      </c>
      <c r="G2383">
        <v>1</v>
      </c>
    </row>
    <row r="2384" spans="1:7" x14ac:dyDescent="0.25">
      <c r="A2384" t="s">
        <v>419</v>
      </c>
      <c r="B2384" t="s">
        <v>8</v>
      </c>
      <c r="C2384" t="s">
        <v>9</v>
      </c>
      <c r="D2384" t="s">
        <v>108</v>
      </c>
      <c r="E2384" t="s">
        <v>21</v>
      </c>
      <c r="F2384">
        <v>670</v>
      </c>
      <c r="G2384">
        <v>2</v>
      </c>
    </row>
    <row r="2385" spans="1:7" x14ac:dyDescent="0.25">
      <c r="A2385" t="s">
        <v>419</v>
      </c>
      <c r="B2385" t="s">
        <v>8</v>
      </c>
      <c r="C2385" t="s">
        <v>9</v>
      </c>
      <c r="D2385" t="s">
        <v>130</v>
      </c>
      <c r="E2385" t="s">
        <v>21</v>
      </c>
      <c r="F2385">
        <v>35</v>
      </c>
      <c r="G2385">
        <v>2</v>
      </c>
    </row>
    <row r="2386" spans="1:7" x14ac:dyDescent="0.25">
      <c r="A2386" t="s">
        <v>419</v>
      </c>
      <c r="B2386" t="s">
        <v>8</v>
      </c>
      <c r="C2386" t="s">
        <v>9</v>
      </c>
      <c r="D2386" t="s">
        <v>132</v>
      </c>
      <c r="E2386" t="s">
        <v>21</v>
      </c>
      <c r="F2386">
        <v>322</v>
      </c>
      <c r="G2386">
        <v>2</v>
      </c>
    </row>
    <row r="2387" spans="1:7" x14ac:dyDescent="0.25">
      <c r="A2387" t="s">
        <v>419</v>
      </c>
      <c r="B2387" t="s">
        <v>8</v>
      </c>
      <c r="C2387" t="s">
        <v>9</v>
      </c>
      <c r="D2387" t="s">
        <v>142</v>
      </c>
      <c r="E2387" t="s">
        <v>21</v>
      </c>
      <c r="F2387">
        <v>1</v>
      </c>
      <c r="G2387">
        <v>1</v>
      </c>
    </row>
    <row r="2388" spans="1:7" x14ac:dyDescent="0.25">
      <c r="A2388" t="s">
        <v>419</v>
      </c>
      <c r="B2388" t="s">
        <v>8</v>
      </c>
      <c r="C2388" t="s">
        <v>9</v>
      </c>
      <c r="D2388" t="s">
        <v>148</v>
      </c>
      <c r="E2388" t="s">
        <v>21</v>
      </c>
      <c r="F2388">
        <v>16</v>
      </c>
      <c r="G2388">
        <v>1</v>
      </c>
    </row>
    <row r="2389" spans="1:7" x14ac:dyDescent="0.25">
      <c r="A2389" t="s">
        <v>419</v>
      </c>
      <c r="B2389" t="s">
        <v>8</v>
      </c>
      <c r="C2389" t="s">
        <v>9</v>
      </c>
      <c r="D2389" t="s">
        <v>156</v>
      </c>
      <c r="E2389" t="s">
        <v>21</v>
      </c>
      <c r="F2389">
        <v>16</v>
      </c>
      <c r="G2389">
        <v>1</v>
      </c>
    </row>
    <row r="2390" spans="1:7" x14ac:dyDescent="0.25">
      <c r="A2390" t="s">
        <v>419</v>
      </c>
      <c r="B2390" t="s">
        <v>8</v>
      </c>
      <c r="C2390" t="s">
        <v>9</v>
      </c>
      <c r="D2390" t="s">
        <v>163</v>
      </c>
      <c r="E2390" t="s">
        <v>21</v>
      </c>
      <c r="F2390">
        <v>1</v>
      </c>
      <c r="G2390">
        <v>1</v>
      </c>
    </row>
    <row r="2391" spans="1:7" x14ac:dyDescent="0.25">
      <c r="A2391" t="s">
        <v>419</v>
      </c>
      <c r="B2391" t="s">
        <v>8</v>
      </c>
      <c r="C2391" t="s">
        <v>9</v>
      </c>
      <c r="D2391" t="s">
        <v>450</v>
      </c>
      <c r="E2391" t="s">
        <v>21</v>
      </c>
      <c r="F2391">
        <v>1</v>
      </c>
      <c r="G2391">
        <v>1</v>
      </c>
    </row>
    <row r="2392" spans="1:7" x14ac:dyDescent="0.25">
      <c r="A2392" t="s">
        <v>419</v>
      </c>
      <c r="B2392" t="s">
        <v>8</v>
      </c>
      <c r="C2392" t="s">
        <v>9</v>
      </c>
      <c r="D2392" t="s">
        <v>165</v>
      </c>
      <c r="E2392" t="s">
        <v>21</v>
      </c>
      <c r="F2392">
        <v>110</v>
      </c>
      <c r="G2392">
        <v>1</v>
      </c>
    </row>
    <row r="2393" spans="1:7" x14ac:dyDescent="0.25">
      <c r="A2393" t="s">
        <v>419</v>
      </c>
      <c r="B2393" t="s">
        <v>8</v>
      </c>
      <c r="C2393" t="s">
        <v>9</v>
      </c>
      <c r="D2393" t="s">
        <v>9</v>
      </c>
      <c r="E2393" t="s">
        <v>21</v>
      </c>
      <c r="F2393">
        <v>43953</v>
      </c>
      <c r="G2393">
        <v>2</v>
      </c>
    </row>
    <row r="2394" spans="1:7" x14ac:dyDescent="0.25">
      <c r="A2394" t="s">
        <v>419</v>
      </c>
      <c r="B2394" t="s">
        <v>8</v>
      </c>
      <c r="C2394" t="s">
        <v>9</v>
      </c>
      <c r="D2394" t="s">
        <v>183</v>
      </c>
      <c r="E2394" t="s">
        <v>21</v>
      </c>
      <c r="F2394">
        <v>2163</v>
      </c>
      <c r="G2394">
        <v>2</v>
      </c>
    </row>
    <row r="2395" spans="1:7" x14ac:dyDescent="0.25">
      <c r="A2395" t="s">
        <v>419</v>
      </c>
      <c r="B2395" t="s">
        <v>8</v>
      </c>
      <c r="C2395" t="s">
        <v>9</v>
      </c>
      <c r="D2395" t="s">
        <v>363</v>
      </c>
      <c r="E2395" t="s">
        <v>21</v>
      </c>
      <c r="F2395">
        <v>2</v>
      </c>
      <c r="G2395">
        <v>1</v>
      </c>
    </row>
    <row r="2396" spans="1:7" x14ac:dyDescent="0.25">
      <c r="A2396" t="s">
        <v>419</v>
      </c>
      <c r="B2396" t="s">
        <v>8</v>
      </c>
      <c r="C2396" t="s">
        <v>9</v>
      </c>
      <c r="D2396" t="s">
        <v>204</v>
      </c>
      <c r="E2396" t="s">
        <v>21</v>
      </c>
      <c r="F2396">
        <v>30</v>
      </c>
      <c r="G2396">
        <v>1</v>
      </c>
    </row>
    <row r="2397" spans="1:7" x14ac:dyDescent="0.25">
      <c r="A2397" t="s">
        <v>419</v>
      </c>
      <c r="B2397" t="s">
        <v>8</v>
      </c>
      <c r="C2397" t="s">
        <v>9</v>
      </c>
      <c r="D2397" t="s">
        <v>209</v>
      </c>
      <c r="E2397" t="s">
        <v>21</v>
      </c>
      <c r="F2397">
        <v>5</v>
      </c>
      <c r="G2397">
        <v>1</v>
      </c>
    </row>
    <row r="2398" spans="1:7" x14ac:dyDescent="0.25">
      <c r="A2398" t="s">
        <v>419</v>
      </c>
      <c r="B2398" t="s">
        <v>8</v>
      </c>
      <c r="C2398" t="s">
        <v>9</v>
      </c>
      <c r="D2398" t="s">
        <v>210</v>
      </c>
      <c r="E2398" t="s">
        <v>21</v>
      </c>
      <c r="F2398">
        <v>8</v>
      </c>
      <c r="G2398">
        <v>1</v>
      </c>
    </row>
    <row r="2399" spans="1:7" x14ac:dyDescent="0.25">
      <c r="A2399" t="s">
        <v>419</v>
      </c>
      <c r="B2399" t="s">
        <v>8</v>
      </c>
      <c r="C2399" t="s">
        <v>9</v>
      </c>
      <c r="D2399" t="s">
        <v>224</v>
      </c>
      <c r="E2399" t="s">
        <v>21</v>
      </c>
      <c r="F2399">
        <v>13</v>
      </c>
      <c r="G2399">
        <v>1</v>
      </c>
    </row>
    <row r="2400" spans="1:7" x14ac:dyDescent="0.25">
      <c r="A2400" t="s">
        <v>419</v>
      </c>
      <c r="B2400" t="s">
        <v>8</v>
      </c>
      <c r="C2400" t="s">
        <v>9</v>
      </c>
      <c r="D2400" t="s">
        <v>226</v>
      </c>
      <c r="E2400" t="s">
        <v>21</v>
      </c>
      <c r="F2400">
        <v>7</v>
      </c>
      <c r="G2400">
        <v>1</v>
      </c>
    </row>
    <row r="2401" spans="1:7" x14ac:dyDescent="0.25">
      <c r="A2401" t="s">
        <v>419</v>
      </c>
      <c r="B2401" t="s">
        <v>8</v>
      </c>
      <c r="C2401" t="s">
        <v>9</v>
      </c>
      <c r="D2401" t="s">
        <v>227</v>
      </c>
      <c r="E2401" t="s">
        <v>21</v>
      </c>
      <c r="F2401">
        <v>47</v>
      </c>
      <c r="G2401">
        <v>2</v>
      </c>
    </row>
    <row r="2402" spans="1:7" x14ac:dyDescent="0.25">
      <c r="A2402" t="s">
        <v>419</v>
      </c>
      <c r="B2402" t="s">
        <v>8</v>
      </c>
      <c r="C2402" t="s">
        <v>9</v>
      </c>
      <c r="D2402" t="s">
        <v>228</v>
      </c>
      <c r="E2402" t="s">
        <v>21</v>
      </c>
      <c r="F2402">
        <v>795</v>
      </c>
      <c r="G2402">
        <v>2</v>
      </c>
    </row>
    <row r="2403" spans="1:7" x14ac:dyDescent="0.25">
      <c r="A2403" t="s">
        <v>419</v>
      </c>
      <c r="B2403" t="s">
        <v>8</v>
      </c>
      <c r="C2403" t="s">
        <v>9</v>
      </c>
      <c r="D2403" t="s">
        <v>237</v>
      </c>
      <c r="E2403" t="s">
        <v>21</v>
      </c>
      <c r="F2403">
        <v>2</v>
      </c>
      <c r="G2403">
        <v>1</v>
      </c>
    </row>
    <row r="2404" spans="1:7" x14ac:dyDescent="0.25">
      <c r="A2404" t="s">
        <v>419</v>
      </c>
      <c r="B2404" t="s">
        <v>8</v>
      </c>
      <c r="C2404" t="s">
        <v>9</v>
      </c>
      <c r="D2404" t="s">
        <v>238</v>
      </c>
      <c r="E2404" t="s">
        <v>21</v>
      </c>
      <c r="F2404">
        <v>32789</v>
      </c>
      <c r="G2404">
        <v>2</v>
      </c>
    </row>
    <row r="2405" spans="1:7" x14ac:dyDescent="0.25">
      <c r="A2405" t="s">
        <v>419</v>
      </c>
      <c r="B2405" t="s">
        <v>8</v>
      </c>
      <c r="C2405" t="s">
        <v>9</v>
      </c>
      <c r="D2405" t="s">
        <v>251</v>
      </c>
      <c r="E2405" t="s">
        <v>21</v>
      </c>
      <c r="F2405">
        <v>3</v>
      </c>
      <c r="G2405">
        <v>1</v>
      </c>
    </row>
    <row r="2406" spans="1:7" x14ac:dyDescent="0.25">
      <c r="A2406" t="s">
        <v>419</v>
      </c>
      <c r="B2406" t="s">
        <v>8</v>
      </c>
      <c r="C2406" t="s">
        <v>9</v>
      </c>
      <c r="D2406" t="s">
        <v>262</v>
      </c>
      <c r="E2406" t="s">
        <v>21</v>
      </c>
      <c r="F2406">
        <v>16</v>
      </c>
      <c r="G2406">
        <v>1</v>
      </c>
    </row>
    <row r="2408" spans="1:7" x14ac:dyDescent="0.25">
      <c r="A2408" t="s">
        <v>7</v>
      </c>
      <c r="B2408" t="s">
        <v>8</v>
      </c>
      <c r="C2408" t="s">
        <v>9</v>
      </c>
      <c r="D2408" t="s">
        <v>30</v>
      </c>
      <c r="E2408" t="s">
        <v>33</v>
      </c>
      <c r="F2408">
        <v>2</v>
      </c>
      <c r="G2408">
        <v>1</v>
      </c>
    </row>
    <row r="2409" spans="1:7" x14ac:dyDescent="0.25">
      <c r="A2409" t="s">
        <v>7</v>
      </c>
      <c r="B2409" t="s">
        <v>8</v>
      </c>
      <c r="C2409" t="s">
        <v>9</v>
      </c>
      <c r="D2409" t="s">
        <v>59</v>
      </c>
      <c r="E2409" t="s">
        <v>33</v>
      </c>
      <c r="F2409">
        <v>5</v>
      </c>
      <c r="G2409">
        <v>1</v>
      </c>
    </row>
    <row r="2410" spans="1:7" x14ac:dyDescent="0.25">
      <c r="A2410" t="s">
        <v>7</v>
      </c>
      <c r="B2410" t="s">
        <v>8</v>
      </c>
      <c r="C2410" t="s">
        <v>9</v>
      </c>
      <c r="D2410" t="s">
        <v>82</v>
      </c>
      <c r="E2410" t="s">
        <v>33</v>
      </c>
      <c r="F2410">
        <v>15</v>
      </c>
      <c r="G2410">
        <v>1</v>
      </c>
    </row>
    <row r="2411" spans="1:7" x14ac:dyDescent="0.25">
      <c r="A2411" t="s">
        <v>7</v>
      </c>
      <c r="B2411" t="s">
        <v>8</v>
      </c>
      <c r="C2411" t="s">
        <v>9</v>
      </c>
      <c r="D2411" t="s">
        <v>108</v>
      </c>
      <c r="E2411" t="s">
        <v>33</v>
      </c>
      <c r="F2411">
        <v>45</v>
      </c>
      <c r="G2411">
        <v>1</v>
      </c>
    </row>
    <row r="2412" spans="1:7" x14ac:dyDescent="0.25">
      <c r="A2412" t="s">
        <v>7</v>
      </c>
      <c r="B2412" t="s">
        <v>8</v>
      </c>
      <c r="C2412" t="s">
        <v>9</v>
      </c>
      <c r="D2412" t="s">
        <v>132</v>
      </c>
      <c r="E2412" t="s">
        <v>33</v>
      </c>
      <c r="F2412">
        <v>15</v>
      </c>
      <c r="G2412">
        <v>1</v>
      </c>
    </row>
    <row r="2413" spans="1:7" x14ac:dyDescent="0.25">
      <c r="A2413" t="s">
        <v>7</v>
      </c>
      <c r="B2413" t="s">
        <v>8</v>
      </c>
      <c r="C2413" t="s">
        <v>9</v>
      </c>
      <c r="D2413" t="s">
        <v>9</v>
      </c>
      <c r="E2413" t="s">
        <v>33</v>
      </c>
      <c r="F2413">
        <v>84915</v>
      </c>
      <c r="G2413">
        <v>1</v>
      </c>
    </row>
    <row r="2414" spans="1:7" x14ac:dyDescent="0.25">
      <c r="A2414" t="s">
        <v>7</v>
      </c>
      <c r="B2414" t="s">
        <v>8</v>
      </c>
      <c r="C2414" t="s">
        <v>9</v>
      </c>
      <c r="D2414" t="s">
        <v>262</v>
      </c>
      <c r="E2414" t="s">
        <v>33</v>
      </c>
      <c r="F2414">
        <v>3</v>
      </c>
      <c r="G2414">
        <v>1</v>
      </c>
    </row>
    <row r="2415" spans="1:7" x14ac:dyDescent="0.25">
      <c r="A2415" t="s">
        <v>275</v>
      </c>
      <c r="B2415" t="s">
        <v>8</v>
      </c>
      <c r="C2415" t="s">
        <v>9</v>
      </c>
      <c r="D2415" t="s">
        <v>278</v>
      </c>
      <c r="E2415" t="s">
        <v>33</v>
      </c>
      <c r="F2415">
        <v>1</v>
      </c>
      <c r="G2415">
        <v>1</v>
      </c>
    </row>
    <row r="2416" spans="1:7" x14ac:dyDescent="0.25">
      <c r="A2416" t="s">
        <v>275</v>
      </c>
      <c r="B2416" t="s">
        <v>8</v>
      </c>
      <c r="C2416" t="s">
        <v>9</v>
      </c>
      <c r="D2416" t="s">
        <v>29</v>
      </c>
      <c r="E2416" t="s">
        <v>33</v>
      </c>
      <c r="F2416">
        <v>1</v>
      </c>
      <c r="G2416">
        <v>1</v>
      </c>
    </row>
    <row r="2417" spans="1:7" x14ac:dyDescent="0.25">
      <c r="A2417" t="s">
        <v>275</v>
      </c>
      <c r="B2417" t="s">
        <v>8</v>
      </c>
      <c r="C2417" t="s">
        <v>9</v>
      </c>
      <c r="D2417" t="s">
        <v>30</v>
      </c>
      <c r="E2417" t="s">
        <v>33</v>
      </c>
      <c r="F2417">
        <v>80</v>
      </c>
      <c r="G2417">
        <v>2</v>
      </c>
    </row>
    <row r="2418" spans="1:7" x14ac:dyDescent="0.25">
      <c r="A2418" t="s">
        <v>275</v>
      </c>
      <c r="B2418" t="s">
        <v>8</v>
      </c>
      <c r="C2418" t="s">
        <v>9</v>
      </c>
      <c r="D2418" t="s">
        <v>38</v>
      </c>
      <c r="E2418" t="s">
        <v>33</v>
      </c>
      <c r="F2418">
        <v>5305</v>
      </c>
      <c r="G2418">
        <v>2</v>
      </c>
    </row>
    <row r="2419" spans="1:7" x14ac:dyDescent="0.25">
      <c r="A2419" t="s">
        <v>275</v>
      </c>
      <c r="B2419" t="s">
        <v>8</v>
      </c>
      <c r="C2419" t="s">
        <v>9</v>
      </c>
      <c r="D2419" t="s">
        <v>41</v>
      </c>
      <c r="E2419" t="s">
        <v>33</v>
      </c>
      <c r="F2419">
        <v>1.5</v>
      </c>
      <c r="G2419">
        <v>2</v>
      </c>
    </row>
    <row r="2420" spans="1:7" x14ac:dyDescent="0.25">
      <c r="A2420" t="s">
        <v>275</v>
      </c>
      <c r="B2420" t="s">
        <v>8</v>
      </c>
      <c r="C2420" t="s">
        <v>9</v>
      </c>
      <c r="D2420" t="s">
        <v>53</v>
      </c>
      <c r="E2420" t="s">
        <v>33</v>
      </c>
      <c r="F2420">
        <v>3</v>
      </c>
      <c r="G2420">
        <v>1</v>
      </c>
    </row>
    <row r="2421" spans="1:7" x14ac:dyDescent="0.25">
      <c r="A2421" t="s">
        <v>275</v>
      </c>
      <c r="B2421" t="s">
        <v>8</v>
      </c>
      <c r="C2421" t="s">
        <v>9</v>
      </c>
      <c r="D2421" t="s">
        <v>58</v>
      </c>
      <c r="E2421" t="s">
        <v>33</v>
      </c>
      <c r="F2421">
        <v>44</v>
      </c>
      <c r="G2421">
        <v>3</v>
      </c>
    </row>
    <row r="2422" spans="1:7" x14ac:dyDescent="0.25">
      <c r="A2422" t="s">
        <v>275</v>
      </c>
      <c r="B2422" t="s">
        <v>8</v>
      </c>
      <c r="C2422" t="s">
        <v>9</v>
      </c>
      <c r="D2422" t="s">
        <v>59</v>
      </c>
      <c r="E2422" t="s">
        <v>33</v>
      </c>
      <c r="F2422">
        <v>67</v>
      </c>
      <c r="G2422">
        <v>1</v>
      </c>
    </row>
    <row r="2423" spans="1:7" x14ac:dyDescent="0.25">
      <c r="A2423" t="s">
        <v>275</v>
      </c>
      <c r="B2423" t="s">
        <v>8</v>
      </c>
      <c r="C2423" t="s">
        <v>9</v>
      </c>
      <c r="D2423" t="s">
        <v>60</v>
      </c>
      <c r="E2423" t="s">
        <v>33</v>
      </c>
      <c r="F2423">
        <v>22</v>
      </c>
      <c r="G2423">
        <v>1</v>
      </c>
    </row>
    <row r="2424" spans="1:7" x14ac:dyDescent="0.25">
      <c r="A2424" t="s">
        <v>275</v>
      </c>
      <c r="B2424" t="s">
        <v>8</v>
      </c>
      <c r="C2424" t="s">
        <v>9</v>
      </c>
      <c r="D2424" t="s">
        <v>82</v>
      </c>
      <c r="E2424" t="s">
        <v>33</v>
      </c>
      <c r="F2424">
        <v>50</v>
      </c>
      <c r="G2424">
        <v>1</v>
      </c>
    </row>
    <row r="2425" spans="1:7" x14ac:dyDescent="0.25">
      <c r="A2425" t="s">
        <v>275</v>
      </c>
      <c r="B2425" t="s">
        <v>8</v>
      </c>
      <c r="C2425" t="s">
        <v>9</v>
      </c>
      <c r="D2425" t="s">
        <v>89</v>
      </c>
      <c r="E2425" t="s">
        <v>33</v>
      </c>
      <c r="F2425">
        <v>33</v>
      </c>
      <c r="G2425">
        <v>1</v>
      </c>
    </row>
    <row r="2426" spans="1:7" x14ac:dyDescent="0.25">
      <c r="A2426" t="s">
        <v>275</v>
      </c>
      <c r="B2426" t="s">
        <v>8</v>
      </c>
      <c r="C2426" t="s">
        <v>9</v>
      </c>
      <c r="D2426" t="s">
        <v>293</v>
      </c>
      <c r="E2426" t="s">
        <v>33</v>
      </c>
      <c r="F2426">
        <v>20</v>
      </c>
      <c r="G2426">
        <v>1</v>
      </c>
    </row>
    <row r="2427" spans="1:7" x14ac:dyDescent="0.25">
      <c r="A2427" t="s">
        <v>275</v>
      </c>
      <c r="B2427" t="s">
        <v>8</v>
      </c>
      <c r="C2427" t="s">
        <v>9</v>
      </c>
      <c r="D2427" t="s">
        <v>92</v>
      </c>
      <c r="E2427" t="s">
        <v>33</v>
      </c>
      <c r="F2427">
        <v>1</v>
      </c>
      <c r="G2427">
        <v>1</v>
      </c>
    </row>
    <row r="2428" spans="1:7" x14ac:dyDescent="0.25">
      <c r="A2428" t="s">
        <v>275</v>
      </c>
      <c r="B2428" t="s">
        <v>8</v>
      </c>
      <c r="C2428" t="s">
        <v>9</v>
      </c>
      <c r="D2428" t="s">
        <v>96</v>
      </c>
      <c r="E2428" t="s">
        <v>33</v>
      </c>
      <c r="F2428">
        <v>100</v>
      </c>
      <c r="G2428">
        <v>1</v>
      </c>
    </row>
    <row r="2429" spans="1:7" x14ac:dyDescent="0.25">
      <c r="A2429" t="s">
        <v>275</v>
      </c>
      <c r="B2429" t="s">
        <v>8</v>
      </c>
      <c r="C2429" t="s">
        <v>9</v>
      </c>
      <c r="D2429" t="s">
        <v>108</v>
      </c>
      <c r="E2429" t="s">
        <v>33</v>
      </c>
      <c r="F2429">
        <v>2940</v>
      </c>
      <c r="G2429">
        <v>3</v>
      </c>
    </row>
    <row r="2430" spans="1:7" x14ac:dyDescent="0.25">
      <c r="A2430" t="s">
        <v>275</v>
      </c>
      <c r="B2430" t="s">
        <v>8</v>
      </c>
      <c r="C2430" t="s">
        <v>9</v>
      </c>
      <c r="D2430" t="s">
        <v>117</v>
      </c>
      <c r="E2430" t="s">
        <v>33</v>
      </c>
      <c r="F2430">
        <v>1</v>
      </c>
      <c r="G2430">
        <v>1</v>
      </c>
    </row>
    <row r="2431" spans="1:7" x14ac:dyDescent="0.25">
      <c r="A2431" t="s">
        <v>275</v>
      </c>
      <c r="B2431" t="s">
        <v>8</v>
      </c>
      <c r="C2431" t="s">
        <v>9</v>
      </c>
      <c r="D2431" t="s">
        <v>300</v>
      </c>
      <c r="E2431" t="s">
        <v>33</v>
      </c>
      <c r="F2431">
        <v>1000</v>
      </c>
      <c r="G2431">
        <v>1</v>
      </c>
    </row>
    <row r="2432" spans="1:7" x14ac:dyDescent="0.25">
      <c r="A2432" t="s">
        <v>275</v>
      </c>
      <c r="B2432" t="s">
        <v>8</v>
      </c>
      <c r="C2432" t="s">
        <v>9</v>
      </c>
      <c r="D2432" t="s">
        <v>127</v>
      </c>
      <c r="E2432" t="s">
        <v>33</v>
      </c>
      <c r="F2432">
        <v>15</v>
      </c>
      <c r="G2432">
        <v>1</v>
      </c>
    </row>
    <row r="2433" spans="1:7" x14ac:dyDescent="0.25">
      <c r="A2433" t="s">
        <v>275</v>
      </c>
      <c r="B2433" t="s">
        <v>8</v>
      </c>
      <c r="C2433" t="s">
        <v>9</v>
      </c>
      <c r="D2433" t="s">
        <v>130</v>
      </c>
      <c r="E2433" t="s">
        <v>33</v>
      </c>
      <c r="F2433">
        <v>442</v>
      </c>
      <c r="G2433">
        <v>2</v>
      </c>
    </row>
    <row r="2434" spans="1:7" x14ac:dyDescent="0.25">
      <c r="A2434" t="s">
        <v>275</v>
      </c>
      <c r="B2434" t="s">
        <v>8</v>
      </c>
      <c r="C2434" t="s">
        <v>9</v>
      </c>
      <c r="D2434" t="s">
        <v>132</v>
      </c>
      <c r="E2434" t="s">
        <v>33</v>
      </c>
      <c r="F2434">
        <v>87</v>
      </c>
      <c r="G2434">
        <v>1</v>
      </c>
    </row>
    <row r="2435" spans="1:7" x14ac:dyDescent="0.25">
      <c r="A2435" t="s">
        <v>275</v>
      </c>
      <c r="B2435" t="s">
        <v>8</v>
      </c>
      <c r="C2435" t="s">
        <v>9</v>
      </c>
      <c r="D2435" t="s">
        <v>142</v>
      </c>
      <c r="E2435" t="s">
        <v>33</v>
      </c>
      <c r="F2435">
        <v>2</v>
      </c>
      <c r="G2435">
        <v>1</v>
      </c>
    </row>
    <row r="2436" spans="1:7" x14ac:dyDescent="0.25">
      <c r="A2436" t="s">
        <v>275</v>
      </c>
      <c r="B2436" t="s">
        <v>8</v>
      </c>
      <c r="C2436" t="s">
        <v>9</v>
      </c>
      <c r="D2436" t="s">
        <v>144</v>
      </c>
      <c r="E2436" t="s">
        <v>33</v>
      </c>
      <c r="F2436">
        <v>5</v>
      </c>
      <c r="G2436">
        <v>1</v>
      </c>
    </row>
    <row r="2437" spans="1:7" x14ac:dyDescent="0.25">
      <c r="A2437" t="s">
        <v>275</v>
      </c>
      <c r="B2437" t="s">
        <v>8</v>
      </c>
      <c r="C2437" t="s">
        <v>9</v>
      </c>
      <c r="D2437" t="s">
        <v>146</v>
      </c>
      <c r="E2437" t="s">
        <v>33</v>
      </c>
      <c r="F2437">
        <v>1</v>
      </c>
      <c r="G2437">
        <v>1</v>
      </c>
    </row>
    <row r="2438" spans="1:7" x14ac:dyDescent="0.25">
      <c r="A2438" t="s">
        <v>275</v>
      </c>
      <c r="B2438" t="s">
        <v>8</v>
      </c>
      <c r="C2438" t="s">
        <v>9</v>
      </c>
      <c r="D2438" t="s">
        <v>148</v>
      </c>
      <c r="E2438" t="s">
        <v>33</v>
      </c>
      <c r="F2438">
        <v>76</v>
      </c>
      <c r="G2438">
        <v>1</v>
      </c>
    </row>
    <row r="2439" spans="1:7" x14ac:dyDescent="0.25">
      <c r="A2439" t="s">
        <v>275</v>
      </c>
      <c r="B2439" t="s">
        <v>8</v>
      </c>
      <c r="C2439" t="s">
        <v>9</v>
      </c>
      <c r="D2439" t="s">
        <v>154</v>
      </c>
      <c r="E2439" t="s">
        <v>33</v>
      </c>
      <c r="F2439">
        <v>1</v>
      </c>
      <c r="G2439">
        <v>1</v>
      </c>
    </row>
    <row r="2440" spans="1:7" x14ac:dyDescent="0.25">
      <c r="A2440" t="s">
        <v>275</v>
      </c>
      <c r="B2440" t="s">
        <v>8</v>
      </c>
      <c r="C2440" t="s">
        <v>9</v>
      </c>
      <c r="D2440" t="s">
        <v>163</v>
      </c>
      <c r="E2440" t="s">
        <v>33</v>
      </c>
      <c r="F2440">
        <v>3185</v>
      </c>
      <c r="G2440">
        <v>1</v>
      </c>
    </row>
    <row r="2441" spans="1:7" x14ac:dyDescent="0.25">
      <c r="A2441" t="s">
        <v>275</v>
      </c>
      <c r="B2441" t="s">
        <v>8</v>
      </c>
      <c r="C2441" t="s">
        <v>9</v>
      </c>
      <c r="D2441" t="s">
        <v>165</v>
      </c>
      <c r="E2441" t="s">
        <v>33</v>
      </c>
      <c r="F2441">
        <v>5</v>
      </c>
      <c r="G2441">
        <v>1</v>
      </c>
    </row>
    <row r="2442" spans="1:7" x14ac:dyDescent="0.25">
      <c r="A2442" t="s">
        <v>275</v>
      </c>
      <c r="B2442" t="s">
        <v>8</v>
      </c>
      <c r="C2442" t="s">
        <v>9</v>
      </c>
      <c r="D2442" t="s">
        <v>308</v>
      </c>
      <c r="E2442" t="s">
        <v>33</v>
      </c>
      <c r="F2442">
        <v>2</v>
      </c>
      <c r="G2442">
        <v>1</v>
      </c>
    </row>
    <row r="2443" spans="1:7" x14ac:dyDescent="0.25">
      <c r="A2443" t="s">
        <v>275</v>
      </c>
      <c r="B2443" t="s">
        <v>8</v>
      </c>
      <c r="C2443" t="s">
        <v>9</v>
      </c>
      <c r="D2443" t="s">
        <v>175</v>
      </c>
      <c r="E2443" t="s">
        <v>33</v>
      </c>
      <c r="F2443">
        <v>3</v>
      </c>
      <c r="G2443">
        <v>1</v>
      </c>
    </row>
    <row r="2444" spans="1:7" x14ac:dyDescent="0.25">
      <c r="A2444" t="s">
        <v>275</v>
      </c>
      <c r="B2444" t="s">
        <v>8</v>
      </c>
      <c r="C2444" t="s">
        <v>9</v>
      </c>
      <c r="D2444" t="s">
        <v>9</v>
      </c>
      <c r="E2444" t="s">
        <v>33</v>
      </c>
      <c r="F2444">
        <v>231803</v>
      </c>
      <c r="G2444">
        <v>3</v>
      </c>
    </row>
    <row r="2445" spans="1:7" x14ac:dyDescent="0.25">
      <c r="A2445" t="s">
        <v>275</v>
      </c>
      <c r="B2445" t="s">
        <v>8</v>
      </c>
      <c r="C2445" t="s">
        <v>9</v>
      </c>
      <c r="D2445" t="s">
        <v>183</v>
      </c>
      <c r="E2445" t="s">
        <v>33</v>
      </c>
      <c r="F2445">
        <v>375</v>
      </c>
      <c r="G2445">
        <v>1</v>
      </c>
    </row>
    <row r="2446" spans="1:7" x14ac:dyDescent="0.25">
      <c r="A2446" t="s">
        <v>275</v>
      </c>
      <c r="B2446" t="s">
        <v>8</v>
      </c>
      <c r="C2446" t="s">
        <v>9</v>
      </c>
      <c r="D2446" t="s">
        <v>317</v>
      </c>
      <c r="E2446" t="s">
        <v>33</v>
      </c>
      <c r="F2446">
        <v>1</v>
      </c>
      <c r="G2446">
        <v>1</v>
      </c>
    </row>
    <row r="2447" spans="1:7" x14ac:dyDescent="0.25">
      <c r="A2447" t="s">
        <v>275</v>
      </c>
      <c r="B2447" t="s">
        <v>8</v>
      </c>
      <c r="C2447" t="s">
        <v>9</v>
      </c>
      <c r="D2447" t="s">
        <v>193</v>
      </c>
      <c r="E2447" t="s">
        <v>33</v>
      </c>
      <c r="F2447">
        <v>115</v>
      </c>
      <c r="G2447">
        <v>1</v>
      </c>
    </row>
    <row r="2448" spans="1:7" x14ac:dyDescent="0.25">
      <c r="A2448" t="s">
        <v>275</v>
      </c>
      <c r="B2448" t="s">
        <v>8</v>
      </c>
      <c r="C2448" t="s">
        <v>9</v>
      </c>
      <c r="D2448" t="s">
        <v>199</v>
      </c>
      <c r="E2448" t="s">
        <v>33</v>
      </c>
      <c r="F2448">
        <v>2</v>
      </c>
      <c r="G2448">
        <v>1</v>
      </c>
    </row>
    <row r="2449" spans="1:7" x14ac:dyDescent="0.25">
      <c r="A2449" t="s">
        <v>275</v>
      </c>
      <c r="B2449" t="s">
        <v>8</v>
      </c>
      <c r="C2449" t="s">
        <v>9</v>
      </c>
      <c r="D2449" t="s">
        <v>203</v>
      </c>
      <c r="E2449" t="s">
        <v>33</v>
      </c>
      <c r="F2449">
        <v>3</v>
      </c>
      <c r="G2449">
        <v>1</v>
      </c>
    </row>
    <row r="2450" spans="1:7" x14ac:dyDescent="0.25">
      <c r="A2450" t="s">
        <v>275</v>
      </c>
      <c r="B2450" t="s">
        <v>8</v>
      </c>
      <c r="C2450" t="s">
        <v>9</v>
      </c>
      <c r="D2450" t="s">
        <v>204</v>
      </c>
      <c r="E2450" t="s">
        <v>33</v>
      </c>
      <c r="F2450">
        <v>5148</v>
      </c>
      <c r="G2450">
        <v>3</v>
      </c>
    </row>
    <row r="2451" spans="1:7" x14ac:dyDescent="0.25">
      <c r="A2451" t="s">
        <v>275</v>
      </c>
      <c r="B2451" t="s">
        <v>8</v>
      </c>
      <c r="C2451" t="s">
        <v>9</v>
      </c>
      <c r="D2451" t="s">
        <v>210</v>
      </c>
      <c r="E2451" t="s">
        <v>33</v>
      </c>
      <c r="F2451">
        <v>40</v>
      </c>
      <c r="G2451">
        <v>1</v>
      </c>
    </row>
    <row r="2452" spans="1:7" x14ac:dyDescent="0.25">
      <c r="A2452" t="s">
        <v>275</v>
      </c>
      <c r="B2452" t="s">
        <v>8</v>
      </c>
      <c r="C2452" t="s">
        <v>9</v>
      </c>
      <c r="D2452" t="s">
        <v>323</v>
      </c>
      <c r="E2452" t="s">
        <v>33</v>
      </c>
      <c r="F2452">
        <v>1</v>
      </c>
      <c r="G2452">
        <v>1</v>
      </c>
    </row>
    <row r="2453" spans="1:7" x14ac:dyDescent="0.25">
      <c r="A2453" t="s">
        <v>275</v>
      </c>
      <c r="B2453" t="s">
        <v>8</v>
      </c>
      <c r="C2453" t="s">
        <v>9</v>
      </c>
      <c r="D2453" t="s">
        <v>212</v>
      </c>
      <c r="E2453" t="s">
        <v>33</v>
      </c>
      <c r="F2453">
        <v>3</v>
      </c>
      <c r="G2453">
        <v>1</v>
      </c>
    </row>
    <row r="2454" spans="1:7" x14ac:dyDescent="0.25">
      <c r="A2454" t="s">
        <v>275</v>
      </c>
      <c r="B2454" t="s">
        <v>8</v>
      </c>
      <c r="C2454" t="s">
        <v>9</v>
      </c>
      <c r="D2454" t="s">
        <v>219</v>
      </c>
      <c r="E2454" t="s">
        <v>33</v>
      </c>
      <c r="F2454">
        <v>1</v>
      </c>
      <c r="G2454">
        <v>1</v>
      </c>
    </row>
    <row r="2455" spans="1:7" x14ac:dyDescent="0.25">
      <c r="A2455" t="s">
        <v>275</v>
      </c>
      <c r="B2455" t="s">
        <v>8</v>
      </c>
      <c r="C2455" t="s">
        <v>9</v>
      </c>
      <c r="D2455" t="s">
        <v>223</v>
      </c>
      <c r="E2455" t="s">
        <v>33</v>
      </c>
      <c r="F2455">
        <v>1</v>
      </c>
      <c r="G2455">
        <v>1</v>
      </c>
    </row>
    <row r="2456" spans="1:7" x14ac:dyDescent="0.25">
      <c r="A2456" t="s">
        <v>275</v>
      </c>
      <c r="B2456" t="s">
        <v>8</v>
      </c>
      <c r="C2456" t="s">
        <v>9</v>
      </c>
      <c r="D2456" t="s">
        <v>224</v>
      </c>
      <c r="E2456" t="s">
        <v>33</v>
      </c>
      <c r="F2456">
        <v>110</v>
      </c>
      <c r="G2456">
        <v>3</v>
      </c>
    </row>
    <row r="2457" spans="1:7" x14ac:dyDescent="0.25">
      <c r="A2457" t="s">
        <v>275</v>
      </c>
      <c r="B2457" t="s">
        <v>8</v>
      </c>
      <c r="C2457" t="s">
        <v>9</v>
      </c>
      <c r="D2457" t="s">
        <v>226</v>
      </c>
      <c r="E2457" t="s">
        <v>33</v>
      </c>
      <c r="F2457">
        <v>11</v>
      </c>
      <c r="G2457">
        <v>1</v>
      </c>
    </row>
    <row r="2458" spans="1:7" x14ac:dyDescent="0.25">
      <c r="A2458" t="s">
        <v>275</v>
      </c>
      <c r="B2458" t="s">
        <v>8</v>
      </c>
      <c r="C2458" t="s">
        <v>9</v>
      </c>
      <c r="D2458" t="s">
        <v>328</v>
      </c>
      <c r="E2458" t="s">
        <v>33</v>
      </c>
      <c r="F2458">
        <v>3</v>
      </c>
      <c r="G2458">
        <v>1</v>
      </c>
    </row>
    <row r="2459" spans="1:7" x14ac:dyDescent="0.25">
      <c r="A2459" t="s">
        <v>275</v>
      </c>
      <c r="B2459" t="s">
        <v>8</v>
      </c>
      <c r="C2459" t="s">
        <v>9</v>
      </c>
      <c r="D2459" t="s">
        <v>238</v>
      </c>
      <c r="E2459" t="s">
        <v>33</v>
      </c>
      <c r="F2459">
        <v>79749</v>
      </c>
      <c r="G2459">
        <v>3</v>
      </c>
    </row>
    <row r="2460" spans="1:7" x14ac:dyDescent="0.25">
      <c r="A2460" t="s">
        <v>275</v>
      </c>
      <c r="B2460" t="s">
        <v>8</v>
      </c>
      <c r="C2460" t="s">
        <v>9</v>
      </c>
      <c r="D2460" t="s">
        <v>256</v>
      </c>
      <c r="E2460" t="s">
        <v>33</v>
      </c>
      <c r="F2460">
        <v>2</v>
      </c>
      <c r="G2460">
        <v>1</v>
      </c>
    </row>
    <row r="2461" spans="1:7" x14ac:dyDescent="0.25">
      <c r="A2461" t="s">
        <v>275</v>
      </c>
      <c r="B2461" t="s">
        <v>8</v>
      </c>
      <c r="C2461" t="s">
        <v>9</v>
      </c>
      <c r="D2461" t="s">
        <v>258</v>
      </c>
      <c r="E2461" t="s">
        <v>33</v>
      </c>
      <c r="F2461">
        <v>304</v>
      </c>
      <c r="G2461">
        <v>1</v>
      </c>
    </row>
    <row r="2462" spans="1:7" x14ac:dyDescent="0.25">
      <c r="A2462" t="s">
        <v>275</v>
      </c>
      <c r="B2462" t="s">
        <v>8</v>
      </c>
      <c r="C2462" t="s">
        <v>9</v>
      </c>
      <c r="D2462" t="s">
        <v>261</v>
      </c>
      <c r="E2462" t="s">
        <v>33</v>
      </c>
      <c r="F2462">
        <v>10</v>
      </c>
      <c r="G2462">
        <v>1</v>
      </c>
    </row>
    <row r="2463" spans="1:7" x14ac:dyDescent="0.25">
      <c r="A2463" t="s">
        <v>275</v>
      </c>
      <c r="B2463" t="s">
        <v>8</v>
      </c>
      <c r="C2463" t="s">
        <v>9</v>
      </c>
      <c r="D2463" t="s">
        <v>262</v>
      </c>
      <c r="E2463" t="s">
        <v>33</v>
      </c>
      <c r="F2463">
        <v>135</v>
      </c>
      <c r="G2463">
        <v>2</v>
      </c>
    </row>
    <row r="2464" spans="1:7" x14ac:dyDescent="0.25">
      <c r="A2464" t="s">
        <v>337</v>
      </c>
      <c r="B2464" t="s">
        <v>8</v>
      </c>
      <c r="C2464" t="s">
        <v>9</v>
      </c>
      <c r="D2464" t="s">
        <v>23</v>
      </c>
      <c r="E2464" t="s">
        <v>33</v>
      </c>
      <c r="F2464">
        <v>5</v>
      </c>
      <c r="G2464">
        <v>2</v>
      </c>
    </row>
    <row r="2465" spans="1:7" x14ac:dyDescent="0.25">
      <c r="A2465" t="s">
        <v>337</v>
      </c>
      <c r="B2465" t="s">
        <v>8</v>
      </c>
      <c r="C2465" t="s">
        <v>9</v>
      </c>
      <c r="D2465" t="s">
        <v>28</v>
      </c>
      <c r="E2465" t="s">
        <v>33</v>
      </c>
      <c r="F2465">
        <v>2</v>
      </c>
      <c r="G2465">
        <v>1</v>
      </c>
    </row>
    <row r="2466" spans="1:7" x14ac:dyDescent="0.25">
      <c r="A2466" t="s">
        <v>337</v>
      </c>
      <c r="B2466" t="s">
        <v>8</v>
      </c>
      <c r="C2466" t="s">
        <v>9</v>
      </c>
      <c r="D2466" t="s">
        <v>278</v>
      </c>
      <c r="E2466" t="s">
        <v>33</v>
      </c>
      <c r="F2466">
        <v>1</v>
      </c>
      <c r="G2466">
        <v>1</v>
      </c>
    </row>
    <row r="2467" spans="1:7" x14ac:dyDescent="0.25">
      <c r="A2467" t="s">
        <v>337</v>
      </c>
      <c r="B2467" t="s">
        <v>8</v>
      </c>
      <c r="C2467" t="s">
        <v>9</v>
      </c>
      <c r="D2467" t="s">
        <v>30</v>
      </c>
      <c r="E2467" t="s">
        <v>33</v>
      </c>
      <c r="F2467">
        <v>113</v>
      </c>
      <c r="G2467">
        <v>3</v>
      </c>
    </row>
    <row r="2468" spans="1:7" x14ac:dyDescent="0.25">
      <c r="A2468" t="s">
        <v>337</v>
      </c>
      <c r="B2468" t="s">
        <v>8</v>
      </c>
      <c r="C2468" t="s">
        <v>9</v>
      </c>
      <c r="D2468" t="s">
        <v>38</v>
      </c>
      <c r="E2468" t="s">
        <v>33</v>
      </c>
      <c r="F2468">
        <v>1602</v>
      </c>
      <c r="G2468">
        <v>3</v>
      </c>
    </row>
    <row r="2469" spans="1:7" x14ac:dyDescent="0.25">
      <c r="A2469" t="s">
        <v>337</v>
      </c>
      <c r="B2469" t="s">
        <v>8</v>
      </c>
      <c r="C2469" t="s">
        <v>9</v>
      </c>
      <c r="D2469" t="s">
        <v>41</v>
      </c>
      <c r="E2469" t="s">
        <v>33</v>
      </c>
      <c r="F2469">
        <v>2.9</v>
      </c>
      <c r="G2469">
        <v>1</v>
      </c>
    </row>
    <row r="2470" spans="1:7" x14ac:dyDescent="0.25">
      <c r="A2470" t="s">
        <v>337</v>
      </c>
      <c r="B2470" t="s">
        <v>8</v>
      </c>
      <c r="C2470" t="s">
        <v>9</v>
      </c>
      <c r="D2470" t="s">
        <v>58</v>
      </c>
      <c r="E2470" t="s">
        <v>33</v>
      </c>
      <c r="F2470">
        <v>111</v>
      </c>
      <c r="G2470">
        <v>3</v>
      </c>
    </row>
    <row r="2471" spans="1:7" x14ac:dyDescent="0.25">
      <c r="A2471" t="s">
        <v>337</v>
      </c>
      <c r="B2471" t="s">
        <v>8</v>
      </c>
      <c r="C2471" t="s">
        <v>9</v>
      </c>
      <c r="D2471" t="s">
        <v>59</v>
      </c>
      <c r="E2471" t="s">
        <v>33</v>
      </c>
      <c r="F2471">
        <v>5</v>
      </c>
      <c r="G2471">
        <v>1</v>
      </c>
    </row>
    <row r="2472" spans="1:7" x14ac:dyDescent="0.25">
      <c r="A2472" t="s">
        <v>337</v>
      </c>
      <c r="B2472" t="s">
        <v>8</v>
      </c>
      <c r="C2472" t="s">
        <v>9</v>
      </c>
      <c r="D2472" t="s">
        <v>347</v>
      </c>
      <c r="E2472" t="s">
        <v>33</v>
      </c>
      <c r="F2472">
        <v>1</v>
      </c>
      <c r="G2472">
        <v>1</v>
      </c>
    </row>
    <row r="2473" spans="1:7" x14ac:dyDescent="0.25">
      <c r="A2473" t="s">
        <v>337</v>
      </c>
      <c r="B2473" t="s">
        <v>8</v>
      </c>
      <c r="C2473" t="s">
        <v>9</v>
      </c>
      <c r="D2473" t="s">
        <v>71</v>
      </c>
      <c r="E2473" t="s">
        <v>33</v>
      </c>
      <c r="F2473">
        <v>4</v>
      </c>
      <c r="G2473">
        <v>1</v>
      </c>
    </row>
    <row r="2474" spans="1:7" x14ac:dyDescent="0.25">
      <c r="A2474" t="s">
        <v>337</v>
      </c>
      <c r="B2474" t="s">
        <v>8</v>
      </c>
      <c r="C2474" t="s">
        <v>9</v>
      </c>
      <c r="D2474" t="s">
        <v>72</v>
      </c>
      <c r="E2474" t="s">
        <v>33</v>
      </c>
      <c r="F2474">
        <v>1</v>
      </c>
      <c r="G2474">
        <v>1</v>
      </c>
    </row>
    <row r="2475" spans="1:7" x14ac:dyDescent="0.25">
      <c r="A2475" t="s">
        <v>337</v>
      </c>
      <c r="B2475" t="s">
        <v>8</v>
      </c>
      <c r="C2475" t="s">
        <v>9</v>
      </c>
      <c r="D2475" t="s">
        <v>84</v>
      </c>
      <c r="E2475" t="s">
        <v>33</v>
      </c>
      <c r="F2475">
        <v>2</v>
      </c>
      <c r="G2475">
        <v>1</v>
      </c>
    </row>
    <row r="2476" spans="1:7" x14ac:dyDescent="0.25">
      <c r="A2476" t="s">
        <v>337</v>
      </c>
      <c r="B2476" t="s">
        <v>8</v>
      </c>
      <c r="C2476" t="s">
        <v>9</v>
      </c>
      <c r="D2476" t="s">
        <v>89</v>
      </c>
      <c r="E2476" t="s">
        <v>33</v>
      </c>
      <c r="F2476">
        <v>62</v>
      </c>
      <c r="G2476">
        <v>3</v>
      </c>
    </row>
    <row r="2477" spans="1:7" x14ac:dyDescent="0.25">
      <c r="A2477" t="s">
        <v>337</v>
      </c>
      <c r="B2477" t="s">
        <v>8</v>
      </c>
      <c r="C2477" t="s">
        <v>9</v>
      </c>
      <c r="D2477" t="s">
        <v>92</v>
      </c>
      <c r="E2477" t="s">
        <v>33</v>
      </c>
      <c r="F2477">
        <v>3</v>
      </c>
      <c r="G2477">
        <v>1</v>
      </c>
    </row>
    <row r="2478" spans="1:7" x14ac:dyDescent="0.25">
      <c r="A2478" t="s">
        <v>337</v>
      </c>
      <c r="B2478" t="s">
        <v>8</v>
      </c>
      <c r="C2478" t="s">
        <v>9</v>
      </c>
      <c r="D2478" t="s">
        <v>95</v>
      </c>
      <c r="E2478" t="s">
        <v>33</v>
      </c>
      <c r="F2478">
        <v>1</v>
      </c>
      <c r="G2478">
        <v>1</v>
      </c>
    </row>
    <row r="2479" spans="1:7" x14ac:dyDescent="0.25">
      <c r="A2479" t="s">
        <v>337</v>
      </c>
      <c r="B2479" t="s">
        <v>8</v>
      </c>
      <c r="C2479" t="s">
        <v>9</v>
      </c>
      <c r="D2479" t="s">
        <v>96</v>
      </c>
      <c r="E2479" t="s">
        <v>33</v>
      </c>
      <c r="F2479">
        <v>416</v>
      </c>
      <c r="G2479">
        <v>1</v>
      </c>
    </row>
    <row r="2480" spans="1:7" x14ac:dyDescent="0.25">
      <c r="A2480" t="s">
        <v>337</v>
      </c>
      <c r="B2480" t="s">
        <v>8</v>
      </c>
      <c r="C2480" t="s">
        <v>9</v>
      </c>
      <c r="D2480" t="s">
        <v>108</v>
      </c>
      <c r="E2480" t="s">
        <v>33</v>
      </c>
      <c r="F2480">
        <v>1836</v>
      </c>
      <c r="G2480">
        <v>3</v>
      </c>
    </row>
    <row r="2481" spans="1:7" x14ac:dyDescent="0.25">
      <c r="A2481" t="s">
        <v>337</v>
      </c>
      <c r="B2481" t="s">
        <v>8</v>
      </c>
      <c r="C2481" t="s">
        <v>9</v>
      </c>
      <c r="D2481" t="s">
        <v>109</v>
      </c>
      <c r="E2481" t="s">
        <v>33</v>
      </c>
      <c r="F2481">
        <v>2</v>
      </c>
      <c r="G2481">
        <v>1</v>
      </c>
    </row>
    <row r="2482" spans="1:7" x14ac:dyDescent="0.25">
      <c r="A2482" t="s">
        <v>337</v>
      </c>
      <c r="B2482" t="s">
        <v>8</v>
      </c>
      <c r="C2482" t="s">
        <v>9</v>
      </c>
      <c r="D2482" t="s">
        <v>117</v>
      </c>
      <c r="E2482" t="s">
        <v>33</v>
      </c>
      <c r="F2482">
        <v>2.5</v>
      </c>
      <c r="G2482">
        <v>1</v>
      </c>
    </row>
    <row r="2483" spans="1:7" x14ac:dyDescent="0.25">
      <c r="A2483" t="s">
        <v>337</v>
      </c>
      <c r="B2483" t="s">
        <v>8</v>
      </c>
      <c r="C2483" t="s">
        <v>9</v>
      </c>
      <c r="D2483" t="s">
        <v>122</v>
      </c>
      <c r="E2483" t="s">
        <v>33</v>
      </c>
      <c r="F2483">
        <v>1</v>
      </c>
      <c r="G2483">
        <v>1</v>
      </c>
    </row>
    <row r="2484" spans="1:7" x14ac:dyDescent="0.25">
      <c r="A2484" t="s">
        <v>337</v>
      </c>
      <c r="B2484" t="s">
        <v>8</v>
      </c>
      <c r="C2484" t="s">
        <v>9</v>
      </c>
      <c r="D2484" t="s">
        <v>124</v>
      </c>
      <c r="E2484" t="s">
        <v>33</v>
      </c>
      <c r="F2484">
        <v>52</v>
      </c>
      <c r="G2484">
        <v>2</v>
      </c>
    </row>
    <row r="2485" spans="1:7" x14ac:dyDescent="0.25">
      <c r="A2485" t="s">
        <v>337</v>
      </c>
      <c r="B2485" t="s">
        <v>8</v>
      </c>
      <c r="C2485" t="s">
        <v>9</v>
      </c>
      <c r="D2485" t="s">
        <v>127</v>
      </c>
      <c r="E2485" t="s">
        <v>33</v>
      </c>
      <c r="F2485">
        <v>9</v>
      </c>
      <c r="G2485">
        <v>2</v>
      </c>
    </row>
    <row r="2486" spans="1:7" x14ac:dyDescent="0.25">
      <c r="A2486" t="s">
        <v>337</v>
      </c>
      <c r="B2486" t="s">
        <v>8</v>
      </c>
      <c r="C2486" t="s">
        <v>9</v>
      </c>
      <c r="D2486" t="s">
        <v>130</v>
      </c>
      <c r="E2486" t="s">
        <v>33</v>
      </c>
      <c r="F2486">
        <v>97</v>
      </c>
      <c r="G2486">
        <v>3</v>
      </c>
    </row>
    <row r="2487" spans="1:7" x14ac:dyDescent="0.25">
      <c r="A2487" t="s">
        <v>337</v>
      </c>
      <c r="B2487" t="s">
        <v>8</v>
      </c>
      <c r="C2487" t="s">
        <v>9</v>
      </c>
      <c r="D2487" t="s">
        <v>132</v>
      </c>
      <c r="E2487" t="s">
        <v>33</v>
      </c>
      <c r="F2487">
        <v>466</v>
      </c>
      <c r="G2487">
        <v>3</v>
      </c>
    </row>
    <row r="2488" spans="1:7" x14ac:dyDescent="0.25">
      <c r="A2488" t="s">
        <v>337</v>
      </c>
      <c r="B2488" t="s">
        <v>8</v>
      </c>
      <c r="C2488" t="s">
        <v>9</v>
      </c>
      <c r="D2488" t="s">
        <v>142</v>
      </c>
      <c r="E2488" t="s">
        <v>33</v>
      </c>
      <c r="F2488">
        <v>675</v>
      </c>
      <c r="G2488">
        <v>2</v>
      </c>
    </row>
    <row r="2489" spans="1:7" x14ac:dyDescent="0.25">
      <c r="A2489" t="s">
        <v>337</v>
      </c>
      <c r="B2489" t="s">
        <v>8</v>
      </c>
      <c r="C2489" t="s">
        <v>9</v>
      </c>
      <c r="D2489" t="s">
        <v>146</v>
      </c>
      <c r="E2489" t="s">
        <v>33</v>
      </c>
      <c r="F2489">
        <v>35</v>
      </c>
      <c r="G2489">
        <v>2</v>
      </c>
    </row>
    <row r="2490" spans="1:7" x14ac:dyDescent="0.25">
      <c r="A2490" t="s">
        <v>337</v>
      </c>
      <c r="B2490" t="s">
        <v>8</v>
      </c>
      <c r="C2490" t="s">
        <v>9</v>
      </c>
      <c r="D2490" t="s">
        <v>148</v>
      </c>
      <c r="E2490" t="s">
        <v>33</v>
      </c>
      <c r="F2490">
        <v>5</v>
      </c>
      <c r="G2490">
        <v>1</v>
      </c>
    </row>
    <row r="2491" spans="1:7" x14ac:dyDescent="0.25">
      <c r="A2491" t="s">
        <v>337</v>
      </c>
      <c r="B2491" t="s">
        <v>8</v>
      </c>
      <c r="C2491" t="s">
        <v>9</v>
      </c>
      <c r="D2491" t="s">
        <v>152</v>
      </c>
      <c r="E2491" t="s">
        <v>33</v>
      </c>
      <c r="F2491">
        <v>6</v>
      </c>
      <c r="G2491">
        <v>1</v>
      </c>
    </row>
    <row r="2492" spans="1:7" x14ac:dyDescent="0.25">
      <c r="A2492" t="s">
        <v>337</v>
      </c>
      <c r="B2492" t="s">
        <v>8</v>
      </c>
      <c r="C2492" t="s">
        <v>9</v>
      </c>
      <c r="D2492" t="s">
        <v>160</v>
      </c>
      <c r="E2492" t="s">
        <v>33</v>
      </c>
      <c r="F2492">
        <v>8</v>
      </c>
      <c r="G2492">
        <v>1</v>
      </c>
    </row>
    <row r="2493" spans="1:7" x14ac:dyDescent="0.25">
      <c r="A2493" t="s">
        <v>337</v>
      </c>
      <c r="B2493" t="s">
        <v>8</v>
      </c>
      <c r="C2493" t="s">
        <v>9</v>
      </c>
      <c r="D2493" t="s">
        <v>162</v>
      </c>
      <c r="E2493" t="s">
        <v>33</v>
      </c>
      <c r="F2493">
        <v>5</v>
      </c>
      <c r="G2493">
        <v>1</v>
      </c>
    </row>
    <row r="2494" spans="1:7" x14ac:dyDescent="0.25">
      <c r="A2494" t="s">
        <v>337</v>
      </c>
      <c r="B2494" t="s">
        <v>8</v>
      </c>
      <c r="C2494" t="s">
        <v>9</v>
      </c>
      <c r="D2494" t="s">
        <v>163</v>
      </c>
      <c r="E2494" t="s">
        <v>33</v>
      </c>
      <c r="F2494">
        <v>634</v>
      </c>
      <c r="G2494">
        <v>3</v>
      </c>
    </row>
    <row r="2495" spans="1:7" x14ac:dyDescent="0.25">
      <c r="A2495" t="s">
        <v>337</v>
      </c>
      <c r="B2495" t="s">
        <v>8</v>
      </c>
      <c r="C2495" t="s">
        <v>9</v>
      </c>
      <c r="D2495" t="s">
        <v>164</v>
      </c>
      <c r="E2495" t="s">
        <v>33</v>
      </c>
      <c r="F2495">
        <v>45</v>
      </c>
      <c r="G2495">
        <v>1</v>
      </c>
    </row>
    <row r="2496" spans="1:7" x14ac:dyDescent="0.25">
      <c r="A2496" t="s">
        <v>337</v>
      </c>
      <c r="B2496" t="s">
        <v>8</v>
      </c>
      <c r="C2496" t="s">
        <v>9</v>
      </c>
      <c r="D2496" t="s">
        <v>165</v>
      </c>
      <c r="E2496" t="s">
        <v>33</v>
      </c>
      <c r="F2496">
        <v>37</v>
      </c>
      <c r="G2496">
        <v>1</v>
      </c>
    </row>
    <row r="2497" spans="1:7" x14ac:dyDescent="0.25">
      <c r="A2497" t="s">
        <v>337</v>
      </c>
      <c r="B2497" t="s">
        <v>8</v>
      </c>
      <c r="C2497" t="s">
        <v>9</v>
      </c>
      <c r="D2497" t="s">
        <v>170</v>
      </c>
      <c r="E2497" t="s">
        <v>33</v>
      </c>
      <c r="F2497">
        <v>1</v>
      </c>
      <c r="G2497">
        <v>1</v>
      </c>
    </row>
    <row r="2498" spans="1:7" x14ac:dyDescent="0.25">
      <c r="A2498" t="s">
        <v>337</v>
      </c>
      <c r="B2498" t="s">
        <v>8</v>
      </c>
      <c r="C2498" t="s">
        <v>9</v>
      </c>
      <c r="D2498" t="s">
        <v>175</v>
      </c>
      <c r="E2498" t="s">
        <v>33</v>
      </c>
      <c r="F2498">
        <v>1</v>
      </c>
      <c r="G2498">
        <v>1</v>
      </c>
    </row>
    <row r="2499" spans="1:7" x14ac:dyDescent="0.25">
      <c r="A2499" t="s">
        <v>337</v>
      </c>
      <c r="B2499" t="s">
        <v>8</v>
      </c>
      <c r="C2499" t="s">
        <v>9</v>
      </c>
      <c r="D2499" t="s">
        <v>9</v>
      </c>
      <c r="E2499" t="s">
        <v>33</v>
      </c>
      <c r="F2499">
        <v>210731</v>
      </c>
      <c r="G2499">
        <v>3</v>
      </c>
    </row>
    <row r="2500" spans="1:7" x14ac:dyDescent="0.25">
      <c r="A2500" t="s">
        <v>337</v>
      </c>
      <c r="B2500" t="s">
        <v>8</v>
      </c>
      <c r="C2500" t="s">
        <v>9</v>
      </c>
      <c r="D2500" t="s">
        <v>183</v>
      </c>
      <c r="E2500" t="s">
        <v>33</v>
      </c>
      <c r="F2500">
        <v>55</v>
      </c>
      <c r="G2500">
        <v>1</v>
      </c>
    </row>
    <row r="2501" spans="1:7" x14ac:dyDescent="0.25">
      <c r="A2501" t="s">
        <v>337</v>
      </c>
      <c r="B2501" t="s">
        <v>8</v>
      </c>
      <c r="C2501" t="s">
        <v>9</v>
      </c>
      <c r="D2501" t="s">
        <v>184</v>
      </c>
      <c r="E2501" t="s">
        <v>33</v>
      </c>
      <c r="F2501">
        <v>1</v>
      </c>
      <c r="G2501">
        <v>1</v>
      </c>
    </row>
    <row r="2502" spans="1:7" x14ac:dyDescent="0.25">
      <c r="A2502" t="s">
        <v>337</v>
      </c>
      <c r="B2502" t="s">
        <v>8</v>
      </c>
      <c r="C2502" t="s">
        <v>9</v>
      </c>
      <c r="D2502" t="s">
        <v>192</v>
      </c>
      <c r="E2502" t="s">
        <v>33</v>
      </c>
      <c r="F2502">
        <v>1</v>
      </c>
      <c r="G2502">
        <v>1</v>
      </c>
    </row>
    <row r="2503" spans="1:7" x14ac:dyDescent="0.25">
      <c r="A2503" t="s">
        <v>337</v>
      </c>
      <c r="B2503" t="s">
        <v>8</v>
      </c>
      <c r="C2503" t="s">
        <v>9</v>
      </c>
      <c r="D2503" t="s">
        <v>364</v>
      </c>
      <c r="E2503" t="s">
        <v>33</v>
      </c>
      <c r="F2503">
        <v>0.1</v>
      </c>
      <c r="G2503">
        <v>1</v>
      </c>
    </row>
    <row r="2504" spans="1:7" x14ac:dyDescent="0.25">
      <c r="A2504" t="s">
        <v>337</v>
      </c>
      <c r="B2504" t="s">
        <v>8</v>
      </c>
      <c r="C2504" t="s">
        <v>9</v>
      </c>
      <c r="D2504" t="s">
        <v>365</v>
      </c>
      <c r="E2504" t="s">
        <v>33</v>
      </c>
      <c r="F2504">
        <v>1</v>
      </c>
      <c r="G2504">
        <v>1</v>
      </c>
    </row>
    <row r="2505" spans="1:7" x14ac:dyDescent="0.25">
      <c r="A2505" t="s">
        <v>337</v>
      </c>
      <c r="B2505" t="s">
        <v>8</v>
      </c>
      <c r="C2505" t="s">
        <v>9</v>
      </c>
      <c r="D2505" t="s">
        <v>198</v>
      </c>
      <c r="E2505" t="s">
        <v>33</v>
      </c>
      <c r="F2505">
        <v>9</v>
      </c>
      <c r="G2505">
        <v>2</v>
      </c>
    </row>
    <row r="2506" spans="1:7" x14ac:dyDescent="0.25">
      <c r="A2506" t="s">
        <v>337</v>
      </c>
      <c r="B2506" t="s">
        <v>8</v>
      </c>
      <c r="C2506" t="s">
        <v>9</v>
      </c>
      <c r="D2506" t="s">
        <v>199</v>
      </c>
      <c r="E2506" t="s">
        <v>33</v>
      </c>
      <c r="F2506">
        <v>2</v>
      </c>
      <c r="G2506">
        <v>1</v>
      </c>
    </row>
    <row r="2507" spans="1:7" x14ac:dyDescent="0.25">
      <c r="A2507" t="s">
        <v>337</v>
      </c>
      <c r="B2507" t="s">
        <v>8</v>
      </c>
      <c r="C2507" t="s">
        <v>9</v>
      </c>
      <c r="D2507" t="s">
        <v>200</v>
      </c>
      <c r="E2507" t="s">
        <v>33</v>
      </c>
      <c r="F2507">
        <v>1</v>
      </c>
      <c r="G2507">
        <v>1</v>
      </c>
    </row>
    <row r="2508" spans="1:7" x14ac:dyDescent="0.25">
      <c r="A2508" t="s">
        <v>337</v>
      </c>
      <c r="B2508" t="s">
        <v>8</v>
      </c>
      <c r="C2508" t="s">
        <v>9</v>
      </c>
      <c r="D2508" t="s">
        <v>203</v>
      </c>
      <c r="E2508" t="s">
        <v>33</v>
      </c>
      <c r="F2508">
        <v>2</v>
      </c>
      <c r="G2508">
        <v>1</v>
      </c>
    </row>
    <row r="2509" spans="1:7" x14ac:dyDescent="0.25">
      <c r="A2509" t="s">
        <v>337</v>
      </c>
      <c r="B2509" t="s">
        <v>8</v>
      </c>
      <c r="C2509" t="s">
        <v>9</v>
      </c>
      <c r="D2509" t="s">
        <v>204</v>
      </c>
      <c r="E2509" t="s">
        <v>33</v>
      </c>
      <c r="F2509">
        <v>1290</v>
      </c>
      <c r="G2509">
        <v>3</v>
      </c>
    </row>
    <row r="2510" spans="1:7" x14ac:dyDescent="0.25">
      <c r="A2510" t="s">
        <v>337</v>
      </c>
      <c r="B2510" t="s">
        <v>8</v>
      </c>
      <c r="C2510" t="s">
        <v>9</v>
      </c>
      <c r="D2510" t="s">
        <v>205</v>
      </c>
      <c r="E2510" t="s">
        <v>33</v>
      </c>
      <c r="F2510">
        <v>2</v>
      </c>
      <c r="G2510">
        <v>1</v>
      </c>
    </row>
    <row r="2511" spans="1:7" x14ac:dyDescent="0.25">
      <c r="A2511" t="s">
        <v>337</v>
      </c>
      <c r="B2511" t="s">
        <v>8</v>
      </c>
      <c r="C2511" t="s">
        <v>9</v>
      </c>
      <c r="D2511" t="s">
        <v>207</v>
      </c>
      <c r="E2511" t="s">
        <v>33</v>
      </c>
      <c r="F2511">
        <v>15</v>
      </c>
      <c r="G2511">
        <v>1</v>
      </c>
    </row>
    <row r="2512" spans="1:7" x14ac:dyDescent="0.25">
      <c r="A2512" t="s">
        <v>337</v>
      </c>
      <c r="B2512" t="s">
        <v>8</v>
      </c>
      <c r="C2512" t="s">
        <v>9</v>
      </c>
      <c r="D2512" t="s">
        <v>209</v>
      </c>
      <c r="E2512" t="s">
        <v>33</v>
      </c>
      <c r="F2512">
        <v>12</v>
      </c>
      <c r="G2512">
        <v>2</v>
      </c>
    </row>
    <row r="2513" spans="1:7" x14ac:dyDescent="0.25">
      <c r="A2513" t="s">
        <v>337</v>
      </c>
      <c r="B2513" t="s">
        <v>8</v>
      </c>
      <c r="C2513" t="s">
        <v>9</v>
      </c>
      <c r="D2513" t="s">
        <v>210</v>
      </c>
      <c r="E2513" t="s">
        <v>33</v>
      </c>
      <c r="F2513">
        <v>55</v>
      </c>
      <c r="G2513">
        <v>1</v>
      </c>
    </row>
    <row r="2514" spans="1:7" x14ac:dyDescent="0.25">
      <c r="A2514" t="s">
        <v>337</v>
      </c>
      <c r="B2514" t="s">
        <v>8</v>
      </c>
      <c r="C2514" t="s">
        <v>9</v>
      </c>
      <c r="D2514" t="s">
        <v>321</v>
      </c>
      <c r="E2514" t="s">
        <v>33</v>
      </c>
      <c r="F2514">
        <v>8</v>
      </c>
      <c r="G2514">
        <v>1</v>
      </c>
    </row>
    <row r="2515" spans="1:7" x14ac:dyDescent="0.25">
      <c r="A2515" t="s">
        <v>337</v>
      </c>
      <c r="B2515" t="s">
        <v>8</v>
      </c>
      <c r="C2515" t="s">
        <v>9</v>
      </c>
      <c r="D2515" t="s">
        <v>212</v>
      </c>
      <c r="E2515" t="s">
        <v>33</v>
      </c>
      <c r="F2515">
        <v>1</v>
      </c>
      <c r="G2515">
        <v>1</v>
      </c>
    </row>
    <row r="2516" spans="1:7" x14ac:dyDescent="0.25">
      <c r="A2516" t="s">
        <v>337</v>
      </c>
      <c r="B2516" t="s">
        <v>8</v>
      </c>
      <c r="C2516" t="s">
        <v>9</v>
      </c>
      <c r="D2516" t="s">
        <v>214</v>
      </c>
      <c r="E2516" t="s">
        <v>33</v>
      </c>
      <c r="F2516">
        <v>14</v>
      </c>
      <c r="G2516">
        <v>2</v>
      </c>
    </row>
    <row r="2517" spans="1:7" x14ac:dyDescent="0.25">
      <c r="A2517" t="s">
        <v>337</v>
      </c>
      <c r="B2517" t="s">
        <v>8</v>
      </c>
      <c r="C2517" t="s">
        <v>9</v>
      </c>
      <c r="D2517" t="s">
        <v>369</v>
      </c>
      <c r="E2517" t="s">
        <v>33</v>
      </c>
      <c r="F2517">
        <v>2</v>
      </c>
      <c r="G2517">
        <v>1</v>
      </c>
    </row>
    <row r="2518" spans="1:7" x14ac:dyDescent="0.25">
      <c r="A2518" t="s">
        <v>337</v>
      </c>
      <c r="B2518" t="s">
        <v>8</v>
      </c>
      <c r="C2518" t="s">
        <v>9</v>
      </c>
      <c r="D2518" t="s">
        <v>216</v>
      </c>
      <c r="E2518" t="s">
        <v>33</v>
      </c>
      <c r="F2518">
        <v>3</v>
      </c>
      <c r="G2518">
        <v>1</v>
      </c>
    </row>
    <row r="2519" spans="1:7" x14ac:dyDescent="0.25">
      <c r="A2519" t="s">
        <v>337</v>
      </c>
      <c r="B2519" t="s">
        <v>8</v>
      </c>
      <c r="C2519" t="s">
        <v>9</v>
      </c>
      <c r="D2519" t="s">
        <v>224</v>
      </c>
      <c r="E2519" t="s">
        <v>33</v>
      </c>
      <c r="F2519">
        <v>176</v>
      </c>
      <c r="G2519">
        <v>2</v>
      </c>
    </row>
    <row r="2520" spans="1:7" x14ac:dyDescent="0.25">
      <c r="A2520" t="s">
        <v>337</v>
      </c>
      <c r="B2520" t="s">
        <v>8</v>
      </c>
      <c r="C2520" t="s">
        <v>9</v>
      </c>
      <c r="D2520" t="s">
        <v>226</v>
      </c>
      <c r="E2520" t="s">
        <v>33</v>
      </c>
      <c r="F2520">
        <v>8</v>
      </c>
      <c r="G2520">
        <v>1</v>
      </c>
    </row>
    <row r="2521" spans="1:7" x14ac:dyDescent="0.25">
      <c r="A2521" t="s">
        <v>337</v>
      </c>
      <c r="B2521" t="s">
        <v>8</v>
      </c>
      <c r="C2521" t="s">
        <v>9</v>
      </c>
      <c r="D2521" t="s">
        <v>227</v>
      </c>
      <c r="E2521" t="s">
        <v>33</v>
      </c>
      <c r="F2521">
        <v>14</v>
      </c>
      <c r="G2521">
        <v>2</v>
      </c>
    </row>
    <row r="2522" spans="1:7" x14ac:dyDescent="0.25">
      <c r="A2522" t="s">
        <v>337</v>
      </c>
      <c r="B2522" t="s">
        <v>8</v>
      </c>
      <c r="C2522" t="s">
        <v>9</v>
      </c>
      <c r="D2522" t="s">
        <v>233</v>
      </c>
      <c r="E2522" t="s">
        <v>33</v>
      </c>
      <c r="F2522">
        <v>34</v>
      </c>
      <c r="G2522">
        <v>3</v>
      </c>
    </row>
    <row r="2523" spans="1:7" x14ac:dyDescent="0.25">
      <c r="A2523" t="s">
        <v>337</v>
      </c>
      <c r="B2523" t="s">
        <v>8</v>
      </c>
      <c r="C2523" t="s">
        <v>9</v>
      </c>
      <c r="D2523" t="s">
        <v>236</v>
      </c>
      <c r="E2523" t="s">
        <v>33</v>
      </c>
      <c r="F2523">
        <v>5</v>
      </c>
      <c r="G2523">
        <v>1</v>
      </c>
    </row>
    <row r="2524" spans="1:7" x14ac:dyDescent="0.25">
      <c r="A2524" t="s">
        <v>337</v>
      </c>
      <c r="B2524" t="s">
        <v>8</v>
      </c>
      <c r="C2524" t="s">
        <v>9</v>
      </c>
      <c r="D2524" t="s">
        <v>237</v>
      </c>
      <c r="E2524" t="s">
        <v>33</v>
      </c>
      <c r="F2524">
        <v>236</v>
      </c>
      <c r="G2524">
        <v>3</v>
      </c>
    </row>
    <row r="2525" spans="1:7" x14ac:dyDescent="0.25">
      <c r="A2525" t="s">
        <v>337</v>
      </c>
      <c r="B2525" t="s">
        <v>8</v>
      </c>
      <c r="C2525" t="s">
        <v>9</v>
      </c>
      <c r="D2525" t="s">
        <v>238</v>
      </c>
      <c r="E2525" t="s">
        <v>33</v>
      </c>
      <c r="F2525">
        <v>26256</v>
      </c>
      <c r="G2525">
        <v>3</v>
      </c>
    </row>
    <row r="2526" spans="1:7" x14ac:dyDescent="0.25">
      <c r="A2526" t="s">
        <v>337</v>
      </c>
      <c r="B2526" t="s">
        <v>8</v>
      </c>
      <c r="C2526" t="s">
        <v>9</v>
      </c>
      <c r="D2526" t="s">
        <v>242</v>
      </c>
      <c r="E2526" t="s">
        <v>33</v>
      </c>
      <c r="F2526">
        <v>1</v>
      </c>
      <c r="G2526">
        <v>1</v>
      </c>
    </row>
    <row r="2527" spans="1:7" x14ac:dyDescent="0.25">
      <c r="A2527" t="s">
        <v>337</v>
      </c>
      <c r="B2527" t="s">
        <v>8</v>
      </c>
      <c r="C2527" t="s">
        <v>9</v>
      </c>
      <c r="D2527" t="s">
        <v>244</v>
      </c>
      <c r="E2527" t="s">
        <v>33</v>
      </c>
      <c r="F2527">
        <v>3</v>
      </c>
      <c r="G2527">
        <v>2</v>
      </c>
    </row>
    <row r="2528" spans="1:7" x14ac:dyDescent="0.25">
      <c r="A2528" t="s">
        <v>337</v>
      </c>
      <c r="B2528" t="s">
        <v>8</v>
      </c>
      <c r="C2528" t="s">
        <v>9</v>
      </c>
      <c r="D2528" t="s">
        <v>249</v>
      </c>
      <c r="E2528" t="s">
        <v>33</v>
      </c>
      <c r="F2528">
        <v>5</v>
      </c>
      <c r="G2528">
        <v>1</v>
      </c>
    </row>
    <row r="2529" spans="1:7" x14ac:dyDescent="0.25">
      <c r="A2529" t="s">
        <v>337</v>
      </c>
      <c r="B2529" t="s">
        <v>8</v>
      </c>
      <c r="C2529" t="s">
        <v>9</v>
      </c>
      <c r="D2529" t="s">
        <v>332</v>
      </c>
      <c r="E2529" t="s">
        <v>33</v>
      </c>
      <c r="F2529">
        <v>10</v>
      </c>
      <c r="G2529">
        <v>2</v>
      </c>
    </row>
    <row r="2530" spans="1:7" x14ac:dyDescent="0.25">
      <c r="A2530" t="s">
        <v>337</v>
      </c>
      <c r="B2530" t="s">
        <v>8</v>
      </c>
      <c r="C2530" t="s">
        <v>9</v>
      </c>
      <c r="D2530" t="s">
        <v>259</v>
      </c>
      <c r="E2530" t="s">
        <v>33</v>
      </c>
      <c r="F2530">
        <v>1</v>
      </c>
      <c r="G2530">
        <v>1</v>
      </c>
    </row>
    <row r="2531" spans="1:7" x14ac:dyDescent="0.25">
      <c r="A2531" t="s">
        <v>337</v>
      </c>
      <c r="B2531" t="s">
        <v>8</v>
      </c>
      <c r="C2531" t="s">
        <v>9</v>
      </c>
      <c r="D2531" t="s">
        <v>261</v>
      </c>
      <c r="E2531" t="s">
        <v>33</v>
      </c>
      <c r="F2531">
        <v>784</v>
      </c>
      <c r="G2531">
        <v>1</v>
      </c>
    </row>
    <row r="2532" spans="1:7" x14ac:dyDescent="0.25">
      <c r="A2532" t="s">
        <v>337</v>
      </c>
      <c r="B2532" t="s">
        <v>8</v>
      </c>
      <c r="C2532" t="s">
        <v>9</v>
      </c>
      <c r="D2532" t="s">
        <v>262</v>
      </c>
      <c r="E2532" t="s">
        <v>33</v>
      </c>
      <c r="F2532">
        <v>218</v>
      </c>
      <c r="G2532">
        <v>3</v>
      </c>
    </row>
    <row r="2533" spans="1:7" x14ac:dyDescent="0.25">
      <c r="A2533" t="s">
        <v>337</v>
      </c>
      <c r="B2533" t="s">
        <v>8</v>
      </c>
      <c r="C2533" t="s">
        <v>9</v>
      </c>
      <c r="D2533" t="s">
        <v>267</v>
      </c>
      <c r="E2533" t="s">
        <v>33</v>
      </c>
      <c r="F2533">
        <v>1</v>
      </c>
      <c r="G2533">
        <v>1</v>
      </c>
    </row>
    <row r="2534" spans="1:7" x14ac:dyDescent="0.25">
      <c r="A2534" t="s">
        <v>380</v>
      </c>
      <c r="B2534" t="s">
        <v>8</v>
      </c>
      <c r="C2534" t="s">
        <v>9</v>
      </c>
      <c r="D2534" t="s">
        <v>14</v>
      </c>
      <c r="E2534" t="s">
        <v>33</v>
      </c>
      <c r="F2534">
        <v>0.5</v>
      </c>
      <c r="G2534">
        <v>1</v>
      </c>
    </row>
    <row r="2535" spans="1:7" x14ac:dyDescent="0.25">
      <c r="A2535" t="s">
        <v>380</v>
      </c>
      <c r="B2535" t="s">
        <v>8</v>
      </c>
      <c r="C2535" t="s">
        <v>9</v>
      </c>
      <c r="D2535" t="s">
        <v>383</v>
      </c>
      <c r="E2535" t="s">
        <v>33</v>
      </c>
      <c r="F2535">
        <v>1</v>
      </c>
      <c r="G2535">
        <v>1</v>
      </c>
    </row>
    <row r="2536" spans="1:7" x14ac:dyDescent="0.25">
      <c r="A2536" t="s">
        <v>380</v>
      </c>
      <c r="B2536" t="s">
        <v>8</v>
      </c>
      <c r="C2536" t="s">
        <v>9</v>
      </c>
      <c r="D2536" t="s">
        <v>28</v>
      </c>
      <c r="E2536" t="s">
        <v>33</v>
      </c>
      <c r="F2536">
        <v>1</v>
      </c>
      <c r="G2536">
        <v>1</v>
      </c>
    </row>
    <row r="2537" spans="1:7" x14ac:dyDescent="0.25">
      <c r="A2537" t="s">
        <v>380</v>
      </c>
      <c r="B2537" t="s">
        <v>8</v>
      </c>
      <c r="C2537" t="s">
        <v>9</v>
      </c>
      <c r="D2537" t="s">
        <v>30</v>
      </c>
      <c r="E2537" t="s">
        <v>33</v>
      </c>
      <c r="F2537">
        <v>95</v>
      </c>
      <c r="G2537">
        <v>2</v>
      </c>
    </row>
    <row r="2538" spans="1:7" x14ac:dyDescent="0.25">
      <c r="A2538" t="s">
        <v>380</v>
      </c>
      <c r="B2538" t="s">
        <v>8</v>
      </c>
      <c r="C2538" t="s">
        <v>9</v>
      </c>
      <c r="D2538" t="s">
        <v>384</v>
      </c>
      <c r="E2538" t="s">
        <v>33</v>
      </c>
      <c r="F2538">
        <v>2</v>
      </c>
      <c r="G2538">
        <v>1</v>
      </c>
    </row>
    <row r="2539" spans="1:7" x14ac:dyDescent="0.25">
      <c r="A2539" t="s">
        <v>380</v>
      </c>
      <c r="B2539" t="s">
        <v>8</v>
      </c>
      <c r="C2539" t="s">
        <v>9</v>
      </c>
      <c r="D2539" t="s">
        <v>38</v>
      </c>
      <c r="E2539" t="s">
        <v>33</v>
      </c>
      <c r="F2539">
        <v>966</v>
      </c>
      <c r="G2539">
        <v>2</v>
      </c>
    </row>
    <row r="2540" spans="1:7" x14ac:dyDescent="0.25">
      <c r="A2540" t="s">
        <v>380</v>
      </c>
      <c r="B2540" t="s">
        <v>8</v>
      </c>
      <c r="C2540" t="s">
        <v>9</v>
      </c>
      <c r="D2540" t="s">
        <v>41</v>
      </c>
      <c r="E2540" t="s">
        <v>33</v>
      </c>
      <c r="F2540">
        <v>12.6</v>
      </c>
      <c r="G2540">
        <v>1</v>
      </c>
    </row>
    <row r="2541" spans="1:7" x14ac:dyDescent="0.25">
      <c r="A2541" t="s">
        <v>380</v>
      </c>
      <c r="B2541" t="s">
        <v>8</v>
      </c>
      <c r="C2541" t="s">
        <v>9</v>
      </c>
      <c r="D2541" t="s">
        <v>284</v>
      </c>
      <c r="E2541" t="s">
        <v>33</v>
      </c>
      <c r="F2541">
        <v>11.1</v>
      </c>
      <c r="G2541">
        <v>1</v>
      </c>
    </row>
    <row r="2542" spans="1:7" x14ac:dyDescent="0.25">
      <c r="A2542" t="s">
        <v>380</v>
      </c>
      <c r="B2542" t="s">
        <v>8</v>
      </c>
      <c r="C2542" t="s">
        <v>9</v>
      </c>
      <c r="D2542" t="s">
        <v>58</v>
      </c>
      <c r="E2542" t="s">
        <v>33</v>
      </c>
      <c r="F2542">
        <v>88</v>
      </c>
      <c r="G2542">
        <v>2</v>
      </c>
    </row>
    <row r="2543" spans="1:7" x14ac:dyDescent="0.25">
      <c r="A2543" t="s">
        <v>380</v>
      </c>
      <c r="B2543" t="s">
        <v>8</v>
      </c>
      <c r="C2543" t="s">
        <v>9</v>
      </c>
      <c r="D2543" t="s">
        <v>60</v>
      </c>
      <c r="E2543" t="s">
        <v>33</v>
      </c>
      <c r="F2543">
        <v>22</v>
      </c>
      <c r="G2543">
        <v>1</v>
      </c>
    </row>
    <row r="2544" spans="1:7" x14ac:dyDescent="0.25">
      <c r="A2544" t="s">
        <v>380</v>
      </c>
      <c r="B2544" t="s">
        <v>8</v>
      </c>
      <c r="C2544" t="s">
        <v>9</v>
      </c>
      <c r="D2544" t="s">
        <v>76</v>
      </c>
      <c r="E2544" t="s">
        <v>33</v>
      </c>
      <c r="F2544">
        <v>2</v>
      </c>
      <c r="G2544">
        <v>1</v>
      </c>
    </row>
    <row r="2545" spans="1:7" x14ac:dyDescent="0.25">
      <c r="A2545" t="s">
        <v>380</v>
      </c>
      <c r="B2545" t="s">
        <v>8</v>
      </c>
      <c r="C2545" t="s">
        <v>9</v>
      </c>
      <c r="D2545" t="s">
        <v>82</v>
      </c>
      <c r="E2545" t="s">
        <v>33</v>
      </c>
      <c r="F2545">
        <v>617</v>
      </c>
      <c r="G2545">
        <v>1</v>
      </c>
    </row>
    <row r="2546" spans="1:7" x14ac:dyDescent="0.25">
      <c r="A2546" t="s">
        <v>380</v>
      </c>
      <c r="B2546" t="s">
        <v>8</v>
      </c>
      <c r="C2546" t="s">
        <v>9</v>
      </c>
      <c r="D2546" t="s">
        <v>88</v>
      </c>
      <c r="E2546" t="s">
        <v>33</v>
      </c>
      <c r="F2546">
        <v>34</v>
      </c>
      <c r="G2546">
        <v>1</v>
      </c>
    </row>
    <row r="2547" spans="1:7" x14ac:dyDescent="0.25">
      <c r="A2547" t="s">
        <v>380</v>
      </c>
      <c r="B2547" t="s">
        <v>8</v>
      </c>
      <c r="C2547" t="s">
        <v>9</v>
      </c>
      <c r="D2547" t="s">
        <v>89</v>
      </c>
      <c r="E2547" t="s">
        <v>33</v>
      </c>
      <c r="F2547">
        <v>29</v>
      </c>
      <c r="G2547">
        <v>2</v>
      </c>
    </row>
    <row r="2548" spans="1:7" x14ac:dyDescent="0.25">
      <c r="A2548" t="s">
        <v>380</v>
      </c>
      <c r="B2548" t="s">
        <v>8</v>
      </c>
      <c r="C2548" t="s">
        <v>9</v>
      </c>
      <c r="D2548" t="s">
        <v>90</v>
      </c>
      <c r="E2548" t="s">
        <v>33</v>
      </c>
      <c r="F2548">
        <v>1</v>
      </c>
      <c r="G2548">
        <v>1</v>
      </c>
    </row>
    <row r="2549" spans="1:7" x14ac:dyDescent="0.25">
      <c r="A2549" t="s">
        <v>380</v>
      </c>
      <c r="B2549" t="s">
        <v>8</v>
      </c>
      <c r="C2549" t="s">
        <v>9</v>
      </c>
      <c r="D2549" t="s">
        <v>92</v>
      </c>
      <c r="E2549" t="s">
        <v>33</v>
      </c>
      <c r="F2549">
        <v>8</v>
      </c>
      <c r="G2549">
        <v>1</v>
      </c>
    </row>
    <row r="2550" spans="1:7" x14ac:dyDescent="0.25">
      <c r="A2550" t="s">
        <v>380</v>
      </c>
      <c r="B2550" t="s">
        <v>8</v>
      </c>
      <c r="C2550" t="s">
        <v>9</v>
      </c>
      <c r="D2550" t="s">
        <v>95</v>
      </c>
      <c r="E2550" t="s">
        <v>33</v>
      </c>
      <c r="F2550">
        <v>14</v>
      </c>
      <c r="G2550">
        <v>2</v>
      </c>
    </row>
    <row r="2551" spans="1:7" x14ac:dyDescent="0.25">
      <c r="A2551" t="s">
        <v>380</v>
      </c>
      <c r="B2551" t="s">
        <v>8</v>
      </c>
      <c r="C2551" t="s">
        <v>9</v>
      </c>
      <c r="D2551" t="s">
        <v>96</v>
      </c>
      <c r="E2551" t="s">
        <v>33</v>
      </c>
      <c r="F2551">
        <v>49</v>
      </c>
      <c r="G2551">
        <v>1</v>
      </c>
    </row>
    <row r="2552" spans="1:7" x14ac:dyDescent="0.25">
      <c r="A2552" t="s">
        <v>380</v>
      </c>
      <c r="B2552" t="s">
        <v>8</v>
      </c>
      <c r="C2552" t="s">
        <v>9</v>
      </c>
      <c r="D2552" t="s">
        <v>97</v>
      </c>
      <c r="E2552" t="s">
        <v>33</v>
      </c>
      <c r="F2552">
        <v>2</v>
      </c>
      <c r="G2552">
        <v>1</v>
      </c>
    </row>
    <row r="2553" spans="1:7" x14ac:dyDescent="0.25">
      <c r="A2553" t="s">
        <v>380</v>
      </c>
      <c r="B2553" t="s">
        <v>8</v>
      </c>
      <c r="C2553" t="s">
        <v>9</v>
      </c>
      <c r="D2553" t="s">
        <v>108</v>
      </c>
      <c r="E2553" t="s">
        <v>33</v>
      </c>
      <c r="F2553">
        <v>1107</v>
      </c>
      <c r="G2553">
        <v>2</v>
      </c>
    </row>
    <row r="2554" spans="1:7" x14ac:dyDescent="0.25">
      <c r="A2554" t="s">
        <v>380</v>
      </c>
      <c r="B2554" t="s">
        <v>8</v>
      </c>
      <c r="C2554" t="s">
        <v>9</v>
      </c>
      <c r="D2554" t="s">
        <v>395</v>
      </c>
      <c r="E2554" t="s">
        <v>33</v>
      </c>
      <c r="F2554">
        <v>5</v>
      </c>
      <c r="G2554">
        <v>1</v>
      </c>
    </row>
    <row r="2555" spans="1:7" x14ac:dyDescent="0.25">
      <c r="A2555" t="s">
        <v>380</v>
      </c>
      <c r="B2555" t="s">
        <v>8</v>
      </c>
      <c r="C2555" t="s">
        <v>9</v>
      </c>
      <c r="D2555" t="s">
        <v>117</v>
      </c>
      <c r="E2555" t="s">
        <v>33</v>
      </c>
      <c r="F2555">
        <v>7</v>
      </c>
      <c r="G2555">
        <v>2</v>
      </c>
    </row>
    <row r="2556" spans="1:7" x14ac:dyDescent="0.25">
      <c r="A2556" t="s">
        <v>380</v>
      </c>
      <c r="B2556" t="s">
        <v>8</v>
      </c>
      <c r="C2556" t="s">
        <v>9</v>
      </c>
      <c r="D2556" t="s">
        <v>120</v>
      </c>
      <c r="E2556" t="s">
        <v>33</v>
      </c>
      <c r="F2556">
        <v>0.3</v>
      </c>
      <c r="G2556">
        <v>1</v>
      </c>
    </row>
    <row r="2557" spans="1:7" x14ac:dyDescent="0.25">
      <c r="A2557" t="s">
        <v>380</v>
      </c>
      <c r="B2557" t="s">
        <v>8</v>
      </c>
      <c r="C2557" t="s">
        <v>9</v>
      </c>
      <c r="D2557" t="s">
        <v>301</v>
      </c>
      <c r="E2557" t="s">
        <v>33</v>
      </c>
      <c r="F2557">
        <v>216</v>
      </c>
      <c r="G2557">
        <v>1</v>
      </c>
    </row>
    <row r="2558" spans="1:7" x14ac:dyDescent="0.25">
      <c r="A2558" t="s">
        <v>380</v>
      </c>
      <c r="B2558" t="s">
        <v>8</v>
      </c>
      <c r="C2558" t="s">
        <v>9</v>
      </c>
      <c r="D2558" t="s">
        <v>123</v>
      </c>
      <c r="E2558" t="s">
        <v>33</v>
      </c>
      <c r="F2558">
        <v>165</v>
      </c>
      <c r="G2558">
        <v>1</v>
      </c>
    </row>
    <row r="2559" spans="1:7" x14ac:dyDescent="0.25">
      <c r="A2559" t="s">
        <v>380</v>
      </c>
      <c r="B2559" t="s">
        <v>8</v>
      </c>
      <c r="C2559" t="s">
        <v>9</v>
      </c>
      <c r="D2559" t="s">
        <v>124</v>
      </c>
      <c r="E2559" t="s">
        <v>33</v>
      </c>
      <c r="F2559">
        <v>39</v>
      </c>
      <c r="G2559">
        <v>2</v>
      </c>
    </row>
    <row r="2560" spans="1:7" x14ac:dyDescent="0.25">
      <c r="A2560" t="s">
        <v>380</v>
      </c>
      <c r="B2560" t="s">
        <v>8</v>
      </c>
      <c r="C2560" t="s">
        <v>9</v>
      </c>
      <c r="D2560" t="s">
        <v>127</v>
      </c>
      <c r="E2560" t="s">
        <v>33</v>
      </c>
      <c r="F2560">
        <v>22</v>
      </c>
      <c r="G2560">
        <v>1</v>
      </c>
    </row>
    <row r="2561" spans="1:7" x14ac:dyDescent="0.25">
      <c r="A2561" t="s">
        <v>380</v>
      </c>
      <c r="B2561" t="s">
        <v>8</v>
      </c>
      <c r="C2561" t="s">
        <v>9</v>
      </c>
      <c r="D2561" t="s">
        <v>130</v>
      </c>
      <c r="E2561" t="s">
        <v>33</v>
      </c>
      <c r="F2561">
        <v>53</v>
      </c>
      <c r="G2561">
        <v>2</v>
      </c>
    </row>
    <row r="2562" spans="1:7" x14ac:dyDescent="0.25">
      <c r="A2562" t="s">
        <v>380</v>
      </c>
      <c r="B2562" t="s">
        <v>8</v>
      </c>
      <c r="C2562" t="s">
        <v>9</v>
      </c>
      <c r="D2562" t="s">
        <v>131</v>
      </c>
      <c r="E2562" t="s">
        <v>33</v>
      </c>
      <c r="F2562">
        <v>0.3</v>
      </c>
      <c r="G2562">
        <v>1</v>
      </c>
    </row>
    <row r="2563" spans="1:7" x14ac:dyDescent="0.25">
      <c r="A2563" t="s">
        <v>380</v>
      </c>
      <c r="B2563" t="s">
        <v>8</v>
      </c>
      <c r="C2563" t="s">
        <v>9</v>
      </c>
      <c r="D2563" t="s">
        <v>132</v>
      </c>
      <c r="E2563" t="s">
        <v>33</v>
      </c>
      <c r="F2563">
        <v>559</v>
      </c>
      <c r="G2563">
        <v>2</v>
      </c>
    </row>
    <row r="2564" spans="1:7" x14ac:dyDescent="0.25">
      <c r="A2564" t="s">
        <v>380</v>
      </c>
      <c r="B2564" t="s">
        <v>8</v>
      </c>
      <c r="C2564" t="s">
        <v>9</v>
      </c>
      <c r="D2564" t="s">
        <v>136</v>
      </c>
      <c r="E2564" t="s">
        <v>33</v>
      </c>
      <c r="F2564">
        <v>1</v>
      </c>
      <c r="G2564">
        <v>1</v>
      </c>
    </row>
    <row r="2565" spans="1:7" x14ac:dyDescent="0.25">
      <c r="A2565" t="s">
        <v>380</v>
      </c>
      <c r="B2565" t="s">
        <v>8</v>
      </c>
      <c r="C2565" t="s">
        <v>9</v>
      </c>
      <c r="D2565" t="s">
        <v>139</v>
      </c>
      <c r="E2565" t="s">
        <v>33</v>
      </c>
      <c r="F2565">
        <v>17</v>
      </c>
      <c r="G2565">
        <v>2</v>
      </c>
    </row>
    <row r="2566" spans="1:7" x14ac:dyDescent="0.25">
      <c r="A2566" t="s">
        <v>380</v>
      </c>
      <c r="B2566" t="s">
        <v>8</v>
      </c>
      <c r="C2566" t="s">
        <v>9</v>
      </c>
      <c r="D2566" t="s">
        <v>142</v>
      </c>
      <c r="E2566" t="s">
        <v>33</v>
      </c>
      <c r="F2566">
        <v>826</v>
      </c>
      <c r="G2566">
        <v>2</v>
      </c>
    </row>
    <row r="2567" spans="1:7" x14ac:dyDescent="0.25">
      <c r="A2567" t="s">
        <v>380</v>
      </c>
      <c r="B2567" t="s">
        <v>8</v>
      </c>
      <c r="C2567" t="s">
        <v>9</v>
      </c>
      <c r="D2567" t="s">
        <v>144</v>
      </c>
      <c r="E2567" t="s">
        <v>33</v>
      </c>
      <c r="F2567">
        <v>8</v>
      </c>
      <c r="G2567">
        <v>2</v>
      </c>
    </row>
    <row r="2568" spans="1:7" x14ac:dyDescent="0.25">
      <c r="A2568" t="s">
        <v>380</v>
      </c>
      <c r="B2568" t="s">
        <v>8</v>
      </c>
      <c r="C2568" t="s">
        <v>9</v>
      </c>
      <c r="D2568" t="s">
        <v>305</v>
      </c>
      <c r="E2568" t="s">
        <v>33</v>
      </c>
      <c r="F2568">
        <v>2</v>
      </c>
      <c r="G2568">
        <v>1</v>
      </c>
    </row>
    <row r="2569" spans="1:7" x14ac:dyDescent="0.25">
      <c r="A2569" t="s">
        <v>380</v>
      </c>
      <c r="B2569" t="s">
        <v>8</v>
      </c>
      <c r="C2569" t="s">
        <v>9</v>
      </c>
      <c r="D2569" t="s">
        <v>146</v>
      </c>
      <c r="E2569" t="s">
        <v>33</v>
      </c>
      <c r="F2569">
        <v>24</v>
      </c>
      <c r="G2569">
        <v>2</v>
      </c>
    </row>
    <row r="2570" spans="1:7" x14ac:dyDescent="0.25">
      <c r="A2570" t="s">
        <v>380</v>
      </c>
      <c r="B2570" t="s">
        <v>8</v>
      </c>
      <c r="C2570" t="s">
        <v>9</v>
      </c>
      <c r="D2570" t="s">
        <v>148</v>
      </c>
      <c r="E2570" t="s">
        <v>33</v>
      </c>
      <c r="F2570">
        <v>56</v>
      </c>
      <c r="G2570">
        <v>1</v>
      </c>
    </row>
    <row r="2571" spans="1:7" x14ac:dyDescent="0.25">
      <c r="A2571" t="s">
        <v>380</v>
      </c>
      <c r="B2571" t="s">
        <v>8</v>
      </c>
      <c r="C2571" t="s">
        <v>9</v>
      </c>
      <c r="D2571" t="s">
        <v>154</v>
      </c>
      <c r="E2571" t="s">
        <v>33</v>
      </c>
      <c r="F2571">
        <v>1</v>
      </c>
      <c r="G2571">
        <v>1</v>
      </c>
    </row>
    <row r="2572" spans="1:7" x14ac:dyDescent="0.25">
      <c r="A2572" t="s">
        <v>380</v>
      </c>
      <c r="B2572" t="s">
        <v>8</v>
      </c>
      <c r="C2572" t="s">
        <v>9</v>
      </c>
      <c r="D2572" t="s">
        <v>162</v>
      </c>
      <c r="E2572" t="s">
        <v>33</v>
      </c>
      <c r="F2572">
        <v>1</v>
      </c>
      <c r="G2572">
        <v>1</v>
      </c>
    </row>
    <row r="2573" spans="1:7" x14ac:dyDescent="0.25">
      <c r="A2573" t="s">
        <v>380</v>
      </c>
      <c r="B2573" t="s">
        <v>8</v>
      </c>
      <c r="C2573" t="s">
        <v>9</v>
      </c>
      <c r="D2573" t="s">
        <v>163</v>
      </c>
      <c r="E2573" t="s">
        <v>33</v>
      </c>
      <c r="F2573">
        <v>5</v>
      </c>
      <c r="G2573">
        <v>1</v>
      </c>
    </row>
    <row r="2574" spans="1:7" x14ac:dyDescent="0.25">
      <c r="A2574" t="s">
        <v>380</v>
      </c>
      <c r="B2574" t="s">
        <v>8</v>
      </c>
      <c r="C2574" t="s">
        <v>9</v>
      </c>
      <c r="D2574" t="s">
        <v>165</v>
      </c>
      <c r="E2574" t="s">
        <v>33</v>
      </c>
      <c r="F2574">
        <v>168</v>
      </c>
      <c r="G2574">
        <v>1</v>
      </c>
    </row>
    <row r="2575" spans="1:7" x14ac:dyDescent="0.25">
      <c r="A2575" t="s">
        <v>380</v>
      </c>
      <c r="B2575" t="s">
        <v>8</v>
      </c>
      <c r="C2575" t="s">
        <v>9</v>
      </c>
      <c r="D2575" t="s">
        <v>175</v>
      </c>
      <c r="E2575" t="s">
        <v>33</v>
      </c>
      <c r="F2575">
        <v>3</v>
      </c>
      <c r="G2575">
        <v>2</v>
      </c>
    </row>
    <row r="2576" spans="1:7" x14ac:dyDescent="0.25">
      <c r="A2576" t="s">
        <v>380</v>
      </c>
      <c r="B2576" t="s">
        <v>8</v>
      </c>
      <c r="C2576" t="s">
        <v>9</v>
      </c>
      <c r="D2576" t="s">
        <v>9</v>
      </c>
      <c r="E2576" t="s">
        <v>33</v>
      </c>
      <c r="F2576">
        <v>293898</v>
      </c>
      <c r="G2576">
        <v>2</v>
      </c>
    </row>
    <row r="2577" spans="1:7" x14ac:dyDescent="0.25">
      <c r="A2577" t="s">
        <v>380</v>
      </c>
      <c r="B2577" t="s">
        <v>8</v>
      </c>
      <c r="C2577" t="s">
        <v>9</v>
      </c>
      <c r="D2577" t="s">
        <v>183</v>
      </c>
      <c r="E2577" t="s">
        <v>33</v>
      </c>
      <c r="F2577">
        <v>407</v>
      </c>
      <c r="G2577">
        <v>1</v>
      </c>
    </row>
    <row r="2578" spans="1:7" x14ac:dyDescent="0.25">
      <c r="A2578" t="s">
        <v>380</v>
      </c>
      <c r="B2578" t="s">
        <v>8</v>
      </c>
      <c r="C2578" t="s">
        <v>9</v>
      </c>
      <c r="D2578" t="s">
        <v>193</v>
      </c>
      <c r="E2578" t="s">
        <v>33</v>
      </c>
      <c r="F2578">
        <v>379</v>
      </c>
      <c r="G2578">
        <v>2</v>
      </c>
    </row>
    <row r="2579" spans="1:7" x14ac:dyDescent="0.25">
      <c r="A2579" t="s">
        <v>380</v>
      </c>
      <c r="B2579" t="s">
        <v>8</v>
      </c>
      <c r="C2579" t="s">
        <v>9</v>
      </c>
      <c r="D2579" t="s">
        <v>198</v>
      </c>
      <c r="E2579" t="s">
        <v>33</v>
      </c>
      <c r="F2579">
        <v>1</v>
      </c>
      <c r="G2579">
        <v>1</v>
      </c>
    </row>
    <row r="2580" spans="1:7" x14ac:dyDescent="0.25">
      <c r="A2580" t="s">
        <v>380</v>
      </c>
      <c r="B2580" t="s">
        <v>8</v>
      </c>
      <c r="C2580" t="s">
        <v>9</v>
      </c>
      <c r="D2580" t="s">
        <v>203</v>
      </c>
      <c r="E2580" t="s">
        <v>33</v>
      </c>
      <c r="F2580">
        <v>1</v>
      </c>
      <c r="G2580">
        <v>1</v>
      </c>
    </row>
    <row r="2581" spans="1:7" x14ac:dyDescent="0.25">
      <c r="A2581" t="s">
        <v>380</v>
      </c>
      <c r="B2581" t="s">
        <v>8</v>
      </c>
      <c r="C2581" t="s">
        <v>9</v>
      </c>
      <c r="D2581" t="s">
        <v>204</v>
      </c>
      <c r="E2581" t="s">
        <v>33</v>
      </c>
      <c r="F2581">
        <v>4491</v>
      </c>
      <c r="G2581">
        <v>2</v>
      </c>
    </row>
    <row r="2582" spans="1:7" x14ac:dyDescent="0.25">
      <c r="A2582" t="s">
        <v>380</v>
      </c>
      <c r="B2582" t="s">
        <v>8</v>
      </c>
      <c r="C2582" t="s">
        <v>9</v>
      </c>
      <c r="D2582" t="s">
        <v>207</v>
      </c>
      <c r="E2582" t="s">
        <v>33</v>
      </c>
      <c r="F2582">
        <v>15</v>
      </c>
      <c r="G2582">
        <v>1</v>
      </c>
    </row>
    <row r="2583" spans="1:7" x14ac:dyDescent="0.25">
      <c r="A2583" t="s">
        <v>380</v>
      </c>
      <c r="B2583" t="s">
        <v>8</v>
      </c>
      <c r="C2583" t="s">
        <v>9</v>
      </c>
      <c r="D2583" t="s">
        <v>210</v>
      </c>
      <c r="E2583" t="s">
        <v>33</v>
      </c>
      <c r="F2583">
        <v>230.9</v>
      </c>
      <c r="G2583">
        <v>1</v>
      </c>
    </row>
    <row r="2584" spans="1:7" x14ac:dyDescent="0.25">
      <c r="A2584" t="s">
        <v>380</v>
      </c>
      <c r="B2584" t="s">
        <v>8</v>
      </c>
      <c r="C2584" t="s">
        <v>9</v>
      </c>
      <c r="D2584" t="s">
        <v>368</v>
      </c>
      <c r="E2584" t="s">
        <v>33</v>
      </c>
      <c r="F2584">
        <v>0.1</v>
      </c>
      <c r="G2584">
        <v>1</v>
      </c>
    </row>
    <row r="2585" spans="1:7" x14ac:dyDescent="0.25">
      <c r="A2585" t="s">
        <v>380</v>
      </c>
      <c r="B2585" t="s">
        <v>8</v>
      </c>
      <c r="C2585" t="s">
        <v>9</v>
      </c>
      <c r="D2585" t="s">
        <v>211</v>
      </c>
      <c r="E2585" t="s">
        <v>33</v>
      </c>
      <c r="F2585">
        <v>4</v>
      </c>
      <c r="G2585">
        <v>1</v>
      </c>
    </row>
    <row r="2586" spans="1:7" x14ac:dyDescent="0.25">
      <c r="A2586" t="s">
        <v>380</v>
      </c>
      <c r="B2586" t="s">
        <v>8</v>
      </c>
      <c r="C2586" t="s">
        <v>9</v>
      </c>
      <c r="D2586" t="s">
        <v>214</v>
      </c>
      <c r="E2586" t="s">
        <v>33</v>
      </c>
      <c r="F2586">
        <v>4</v>
      </c>
      <c r="G2586">
        <v>1</v>
      </c>
    </row>
    <row r="2587" spans="1:7" x14ac:dyDescent="0.25">
      <c r="A2587" t="s">
        <v>380</v>
      </c>
      <c r="B2587" t="s">
        <v>8</v>
      </c>
      <c r="C2587" t="s">
        <v>9</v>
      </c>
      <c r="D2587" t="s">
        <v>369</v>
      </c>
      <c r="E2587" t="s">
        <v>33</v>
      </c>
      <c r="F2587">
        <v>165</v>
      </c>
      <c r="G2587">
        <v>1</v>
      </c>
    </row>
    <row r="2588" spans="1:7" x14ac:dyDescent="0.25">
      <c r="A2588" t="s">
        <v>380</v>
      </c>
      <c r="B2588" t="s">
        <v>8</v>
      </c>
      <c r="C2588" t="s">
        <v>9</v>
      </c>
      <c r="D2588" t="s">
        <v>216</v>
      </c>
      <c r="E2588" t="s">
        <v>33</v>
      </c>
      <c r="F2588">
        <v>1</v>
      </c>
      <c r="G2588">
        <v>1</v>
      </c>
    </row>
    <row r="2589" spans="1:7" x14ac:dyDescent="0.25">
      <c r="A2589" t="s">
        <v>380</v>
      </c>
      <c r="B2589" t="s">
        <v>8</v>
      </c>
      <c r="C2589" t="s">
        <v>9</v>
      </c>
      <c r="D2589" t="s">
        <v>217</v>
      </c>
      <c r="E2589" t="s">
        <v>33</v>
      </c>
      <c r="F2589">
        <v>1</v>
      </c>
      <c r="G2589">
        <v>1</v>
      </c>
    </row>
    <row r="2590" spans="1:7" x14ac:dyDescent="0.25">
      <c r="A2590" t="s">
        <v>380</v>
      </c>
      <c r="B2590" t="s">
        <v>8</v>
      </c>
      <c r="C2590" t="s">
        <v>9</v>
      </c>
      <c r="D2590" t="s">
        <v>222</v>
      </c>
      <c r="E2590" t="s">
        <v>33</v>
      </c>
      <c r="F2590">
        <v>3</v>
      </c>
      <c r="G2590">
        <v>1</v>
      </c>
    </row>
    <row r="2591" spans="1:7" x14ac:dyDescent="0.25">
      <c r="A2591" t="s">
        <v>380</v>
      </c>
      <c r="B2591" t="s">
        <v>8</v>
      </c>
      <c r="C2591" t="s">
        <v>9</v>
      </c>
      <c r="D2591" t="s">
        <v>224</v>
      </c>
      <c r="E2591" t="s">
        <v>33</v>
      </c>
      <c r="F2591">
        <v>280</v>
      </c>
      <c r="G2591">
        <v>2</v>
      </c>
    </row>
    <row r="2592" spans="1:7" x14ac:dyDescent="0.25">
      <c r="A2592" t="s">
        <v>380</v>
      </c>
      <c r="B2592" t="s">
        <v>8</v>
      </c>
      <c r="C2592" t="s">
        <v>9</v>
      </c>
      <c r="D2592" t="s">
        <v>226</v>
      </c>
      <c r="E2592" t="s">
        <v>33</v>
      </c>
      <c r="F2592">
        <v>6</v>
      </c>
      <c r="G2592">
        <v>2</v>
      </c>
    </row>
    <row r="2593" spans="1:7" x14ac:dyDescent="0.25">
      <c r="A2593" t="s">
        <v>380</v>
      </c>
      <c r="B2593" t="s">
        <v>8</v>
      </c>
      <c r="C2593" t="s">
        <v>9</v>
      </c>
      <c r="D2593" t="s">
        <v>326</v>
      </c>
      <c r="E2593" t="s">
        <v>33</v>
      </c>
      <c r="F2593">
        <v>1</v>
      </c>
      <c r="G2593">
        <v>1</v>
      </c>
    </row>
    <row r="2594" spans="1:7" x14ac:dyDescent="0.25">
      <c r="A2594" t="s">
        <v>380</v>
      </c>
      <c r="B2594" t="s">
        <v>8</v>
      </c>
      <c r="C2594" t="s">
        <v>9</v>
      </c>
      <c r="D2594" t="s">
        <v>227</v>
      </c>
      <c r="E2594" t="s">
        <v>33</v>
      </c>
      <c r="F2594">
        <v>3</v>
      </c>
      <c r="G2594">
        <v>1</v>
      </c>
    </row>
    <row r="2595" spans="1:7" x14ac:dyDescent="0.25">
      <c r="A2595" t="s">
        <v>380</v>
      </c>
      <c r="B2595" t="s">
        <v>8</v>
      </c>
      <c r="C2595" t="s">
        <v>9</v>
      </c>
      <c r="D2595" t="s">
        <v>228</v>
      </c>
      <c r="E2595" t="s">
        <v>33</v>
      </c>
      <c r="F2595">
        <v>1</v>
      </c>
      <c r="G2595">
        <v>1</v>
      </c>
    </row>
    <row r="2596" spans="1:7" x14ac:dyDescent="0.25">
      <c r="A2596" t="s">
        <v>380</v>
      </c>
      <c r="B2596" t="s">
        <v>8</v>
      </c>
      <c r="C2596" t="s">
        <v>9</v>
      </c>
      <c r="D2596" t="s">
        <v>233</v>
      </c>
      <c r="E2596" t="s">
        <v>33</v>
      </c>
      <c r="F2596">
        <v>4</v>
      </c>
      <c r="G2596">
        <v>1</v>
      </c>
    </row>
    <row r="2597" spans="1:7" x14ac:dyDescent="0.25">
      <c r="A2597" t="s">
        <v>380</v>
      </c>
      <c r="B2597" t="s">
        <v>8</v>
      </c>
      <c r="C2597" t="s">
        <v>9</v>
      </c>
      <c r="D2597" t="s">
        <v>234</v>
      </c>
      <c r="E2597" t="s">
        <v>33</v>
      </c>
      <c r="F2597">
        <v>1</v>
      </c>
      <c r="G2597">
        <v>1</v>
      </c>
    </row>
    <row r="2598" spans="1:7" x14ac:dyDescent="0.25">
      <c r="A2598" t="s">
        <v>380</v>
      </c>
      <c r="B2598" t="s">
        <v>8</v>
      </c>
      <c r="C2598" t="s">
        <v>9</v>
      </c>
      <c r="D2598" t="s">
        <v>237</v>
      </c>
      <c r="E2598" t="s">
        <v>33</v>
      </c>
      <c r="F2598">
        <v>519</v>
      </c>
      <c r="G2598">
        <v>2</v>
      </c>
    </row>
    <row r="2599" spans="1:7" x14ac:dyDescent="0.25">
      <c r="A2599" t="s">
        <v>380</v>
      </c>
      <c r="B2599" t="s">
        <v>8</v>
      </c>
      <c r="C2599" t="s">
        <v>9</v>
      </c>
      <c r="D2599" t="s">
        <v>238</v>
      </c>
      <c r="E2599" t="s">
        <v>33</v>
      </c>
      <c r="F2599">
        <v>58926</v>
      </c>
      <c r="G2599">
        <v>2</v>
      </c>
    </row>
    <row r="2600" spans="1:7" x14ac:dyDescent="0.25">
      <c r="A2600" t="s">
        <v>380</v>
      </c>
      <c r="B2600" t="s">
        <v>8</v>
      </c>
      <c r="C2600" t="s">
        <v>9</v>
      </c>
      <c r="D2600" t="s">
        <v>244</v>
      </c>
      <c r="E2600" t="s">
        <v>33</v>
      </c>
      <c r="F2600">
        <v>2</v>
      </c>
      <c r="G2600">
        <v>1</v>
      </c>
    </row>
    <row r="2601" spans="1:7" x14ac:dyDescent="0.25">
      <c r="A2601" t="s">
        <v>380</v>
      </c>
      <c r="B2601" t="s">
        <v>8</v>
      </c>
      <c r="C2601" t="s">
        <v>9</v>
      </c>
      <c r="D2601" t="s">
        <v>248</v>
      </c>
      <c r="E2601" t="s">
        <v>33</v>
      </c>
      <c r="F2601">
        <v>3</v>
      </c>
      <c r="G2601">
        <v>1</v>
      </c>
    </row>
    <row r="2602" spans="1:7" x14ac:dyDescent="0.25">
      <c r="A2602" t="s">
        <v>380</v>
      </c>
      <c r="B2602" t="s">
        <v>8</v>
      </c>
      <c r="C2602" t="s">
        <v>9</v>
      </c>
      <c r="D2602" t="s">
        <v>251</v>
      </c>
      <c r="E2602" t="s">
        <v>33</v>
      </c>
      <c r="F2602">
        <v>6</v>
      </c>
      <c r="G2602">
        <v>2</v>
      </c>
    </row>
    <row r="2603" spans="1:7" x14ac:dyDescent="0.25">
      <c r="A2603" t="s">
        <v>380</v>
      </c>
      <c r="B2603" t="s">
        <v>8</v>
      </c>
      <c r="C2603" t="s">
        <v>9</v>
      </c>
      <c r="D2603" t="s">
        <v>252</v>
      </c>
      <c r="E2603" t="s">
        <v>33</v>
      </c>
      <c r="F2603">
        <v>5</v>
      </c>
      <c r="G2603">
        <v>1</v>
      </c>
    </row>
    <row r="2604" spans="1:7" x14ac:dyDescent="0.25">
      <c r="A2604" t="s">
        <v>380</v>
      </c>
      <c r="B2604" t="s">
        <v>8</v>
      </c>
      <c r="C2604" t="s">
        <v>9</v>
      </c>
      <c r="D2604" t="s">
        <v>253</v>
      </c>
      <c r="E2604" t="s">
        <v>33</v>
      </c>
      <c r="F2604">
        <v>1</v>
      </c>
      <c r="G2604">
        <v>1</v>
      </c>
    </row>
    <row r="2605" spans="1:7" x14ac:dyDescent="0.25">
      <c r="A2605" t="s">
        <v>380</v>
      </c>
      <c r="B2605" t="s">
        <v>8</v>
      </c>
      <c r="C2605" t="s">
        <v>9</v>
      </c>
      <c r="D2605" t="s">
        <v>332</v>
      </c>
      <c r="E2605" t="s">
        <v>33</v>
      </c>
      <c r="F2605">
        <v>18</v>
      </c>
      <c r="G2605">
        <v>2</v>
      </c>
    </row>
    <row r="2606" spans="1:7" x14ac:dyDescent="0.25">
      <c r="A2606" t="s">
        <v>380</v>
      </c>
      <c r="B2606" t="s">
        <v>8</v>
      </c>
      <c r="C2606" t="s">
        <v>9</v>
      </c>
      <c r="D2606" t="s">
        <v>259</v>
      </c>
      <c r="E2606" t="s">
        <v>33</v>
      </c>
      <c r="F2606">
        <v>3</v>
      </c>
      <c r="G2606">
        <v>1</v>
      </c>
    </row>
    <row r="2607" spans="1:7" x14ac:dyDescent="0.25">
      <c r="A2607" t="s">
        <v>380</v>
      </c>
      <c r="B2607" t="s">
        <v>8</v>
      </c>
      <c r="C2607" t="s">
        <v>9</v>
      </c>
      <c r="D2607" t="s">
        <v>262</v>
      </c>
      <c r="E2607" t="s">
        <v>33</v>
      </c>
      <c r="F2607">
        <v>219</v>
      </c>
      <c r="G2607">
        <v>2</v>
      </c>
    </row>
    <row r="2608" spans="1:7" x14ac:dyDescent="0.25">
      <c r="A2608" t="s">
        <v>419</v>
      </c>
      <c r="B2608" t="s">
        <v>8</v>
      </c>
      <c r="C2608" t="s">
        <v>9</v>
      </c>
      <c r="D2608" t="s">
        <v>30</v>
      </c>
      <c r="E2608" t="s">
        <v>33</v>
      </c>
      <c r="F2608">
        <v>50</v>
      </c>
      <c r="G2608">
        <v>2</v>
      </c>
    </row>
    <row r="2609" spans="1:7" x14ac:dyDescent="0.25">
      <c r="A2609" t="s">
        <v>419</v>
      </c>
      <c r="B2609" t="s">
        <v>8</v>
      </c>
      <c r="C2609" t="s">
        <v>9</v>
      </c>
      <c r="D2609" t="s">
        <v>38</v>
      </c>
      <c r="E2609" t="s">
        <v>33</v>
      </c>
      <c r="F2609">
        <v>5386</v>
      </c>
      <c r="G2609">
        <v>2</v>
      </c>
    </row>
    <row r="2610" spans="1:7" x14ac:dyDescent="0.25">
      <c r="A2610" t="s">
        <v>419</v>
      </c>
      <c r="B2610" t="s">
        <v>8</v>
      </c>
      <c r="C2610" t="s">
        <v>9</v>
      </c>
      <c r="D2610" t="s">
        <v>41</v>
      </c>
      <c r="E2610" t="s">
        <v>33</v>
      </c>
      <c r="F2610">
        <v>5.4</v>
      </c>
      <c r="G2610">
        <v>1</v>
      </c>
    </row>
    <row r="2611" spans="1:7" x14ac:dyDescent="0.25">
      <c r="A2611" t="s">
        <v>419</v>
      </c>
      <c r="B2611" t="s">
        <v>8</v>
      </c>
      <c r="C2611" t="s">
        <v>9</v>
      </c>
      <c r="D2611" t="s">
        <v>284</v>
      </c>
      <c r="E2611" t="s">
        <v>33</v>
      </c>
      <c r="F2611">
        <v>50.1</v>
      </c>
      <c r="G2611">
        <v>1</v>
      </c>
    </row>
    <row r="2612" spans="1:7" x14ac:dyDescent="0.25">
      <c r="A2612" t="s">
        <v>419</v>
      </c>
      <c r="B2612" t="s">
        <v>8</v>
      </c>
      <c r="C2612" t="s">
        <v>9</v>
      </c>
      <c r="D2612" t="s">
        <v>58</v>
      </c>
      <c r="E2612" t="s">
        <v>33</v>
      </c>
      <c r="F2612">
        <v>24</v>
      </c>
      <c r="G2612">
        <v>1</v>
      </c>
    </row>
    <row r="2613" spans="1:7" x14ac:dyDescent="0.25">
      <c r="A2613" t="s">
        <v>419</v>
      </c>
      <c r="B2613" t="s">
        <v>8</v>
      </c>
      <c r="C2613" t="s">
        <v>9</v>
      </c>
      <c r="D2613" t="s">
        <v>59</v>
      </c>
      <c r="E2613" t="s">
        <v>33</v>
      </c>
      <c r="F2613">
        <v>15</v>
      </c>
      <c r="G2613">
        <v>1</v>
      </c>
    </row>
    <row r="2614" spans="1:7" x14ac:dyDescent="0.25">
      <c r="A2614" t="s">
        <v>419</v>
      </c>
      <c r="B2614" t="s">
        <v>8</v>
      </c>
      <c r="C2614" t="s">
        <v>9</v>
      </c>
      <c r="D2614" t="s">
        <v>433</v>
      </c>
      <c r="E2614" t="s">
        <v>33</v>
      </c>
      <c r="F2614">
        <v>0.1</v>
      </c>
      <c r="G2614">
        <v>1</v>
      </c>
    </row>
    <row r="2615" spans="1:7" x14ac:dyDescent="0.25">
      <c r="A2615" t="s">
        <v>419</v>
      </c>
      <c r="B2615" t="s">
        <v>8</v>
      </c>
      <c r="C2615" t="s">
        <v>9</v>
      </c>
      <c r="D2615" t="s">
        <v>89</v>
      </c>
      <c r="E2615" t="s">
        <v>33</v>
      </c>
      <c r="F2615">
        <v>250</v>
      </c>
      <c r="G2615">
        <v>2</v>
      </c>
    </row>
    <row r="2616" spans="1:7" x14ac:dyDescent="0.25">
      <c r="A2616" t="s">
        <v>419</v>
      </c>
      <c r="B2616" t="s">
        <v>8</v>
      </c>
      <c r="C2616" t="s">
        <v>9</v>
      </c>
      <c r="D2616" t="s">
        <v>95</v>
      </c>
      <c r="E2616" t="s">
        <v>33</v>
      </c>
      <c r="F2616">
        <v>15</v>
      </c>
      <c r="G2616">
        <v>1</v>
      </c>
    </row>
    <row r="2617" spans="1:7" x14ac:dyDescent="0.25">
      <c r="A2617" t="s">
        <v>419</v>
      </c>
      <c r="B2617" t="s">
        <v>8</v>
      </c>
      <c r="C2617" t="s">
        <v>9</v>
      </c>
      <c r="D2617" t="s">
        <v>108</v>
      </c>
      <c r="E2617" t="s">
        <v>33</v>
      </c>
      <c r="F2617">
        <v>405</v>
      </c>
      <c r="G2617">
        <v>2</v>
      </c>
    </row>
    <row r="2618" spans="1:7" x14ac:dyDescent="0.25">
      <c r="A2618" t="s">
        <v>419</v>
      </c>
      <c r="B2618" t="s">
        <v>8</v>
      </c>
      <c r="C2618" t="s">
        <v>9</v>
      </c>
      <c r="D2618" t="s">
        <v>124</v>
      </c>
      <c r="E2618" t="s">
        <v>33</v>
      </c>
      <c r="F2618">
        <v>66</v>
      </c>
      <c r="G2618">
        <v>2</v>
      </c>
    </row>
    <row r="2619" spans="1:7" x14ac:dyDescent="0.25">
      <c r="A2619" t="s">
        <v>419</v>
      </c>
      <c r="B2619" t="s">
        <v>8</v>
      </c>
      <c r="C2619" t="s">
        <v>9</v>
      </c>
      <c r="D2619" t="s">
        <v>127</v>
      </c>
      <c r="E2619" t="s">
        <v>33</v>
      </c>
      <c r="F2619">
        <v>44</v>
      </c>
      <c r="G2619">
        <v>2</v>
      </c>
    </row>
    <row r="2620" spans="1:7" x14ac:dyDescent="0.25">
      <c r="A2620" t="s">
        <v>419</v>
      </c>
      <c r="B2620" t="s">
        <v>8</v>
      </c>
      <c r="C2620" t="s">
        <v>9</v>
      </c>
      <c r="D2620" t="s">
        <v>132</v>
      </c>
      <c r="E2620" t="s">
        <v>33</v>
      </c>
      <c r="F2620">
        <v>159</v>
      </c>
      <c r="G2620">
        <v>2</v>
      </c>
    </row>
    <row r="2621" spans="1:7" x14ac:dyDescent="0.25">
      <c r="A2621" t="s">
        <v>419</v>
      </c>
      <c r="B2621" t="s">
        <v>8</v>
      </c>
      <c r="C2621" t="s">
        <v>9</v>
      </c>
      <c r="D2621" t="s">
        <v>142</v>
      </c>
      <c r="E2621" t="s">
        <v>33</v>
      </c>
      <c r="F2621">
        <v>307</v>
      </c>
      <c r="G2621">
        <v>2</v>
      </c>
    </row>
    <row r="2622" spans="1:7" x14ac:dyDescent="0.25">
      <c r="A2622" t="s">
        <v>419</v>
      </c>
      <c r="B2622" t="s">
        <v>8</v>
      </c>
      <c r="C2622" t="s">
        <v>9</v>
      </c>
      <c r="D2622" t="s">
        <v>144</v>
      </c>
      <c r="E2622" t="s">
        <v>33</v>
      </c>
      <c r="F2622">
        <v>20</v>
      </c>
      <c r="G2622">
        <v>2</v>
      </c>
    </row>
    <row r="2623" spans="1:7" x14ac:dyDescent="0.25">
      <c r="A2623" t="s">
        <v>419</v>
      </c>
      <c r="B2623" t="s">
        <v>8</v>
      </c>
      <c r="C2623" t="s">
        <v>9</v>
      </c>
      <c r="D2623" t="s">
        <v>146</v>
      </c>
      <c r="E2623" t="s">
        <v>33</v>
      </c>
      <c r="F2623">
        <v>52</v>
      </c>
      <c r="G2623">
        <v>2</v>
      </c>
    </row>
    <row r="2624" spans="1:7" x14ac:dyDescent="0.25">
      <c r="A2624" t="s">
        <v>419</v>
      </c>
      <c r="B2624" t="s">
        <v>8</v>
      </c>
      <c r="C2624" t="s">
        <v>9</v>
      </c>
      <c r="D2624" t="s">
        <v>148</v>
      </c>
      <c r="E2624" t="s">
        <v>33</v>
      </c>
      <c r="F2624">
        <v>23</v>
      </c>
      <c r="G2624">
        <v>1</v>
      </c>
    </row>
    <row r="2625" spans="1:7" x14ac:dyDescent="0.25">
      <c r="A2625" t="s">
        <v>419</v>
      </c>
      <c r="B2625" t="s">
        <v>8</v>
      </c>
      <c r="C2625" t="s">
        <v>9</v>
      </c>
      <c r="D2625" t="s">
        <v>165</v>
      </c>
      <c r="E2625" t="s">
        <v>33</v>
      </c>
      <c r="F2625">
        <v>73</v>
      </c>
      <c r="G2625">
        <v>1</v>
      </c>
    </row>
    <row r="2626" spans="1:7" x14ac:dyDescent="0.25">
      <c r="A2626" t="s">
        <v>419</v>
      </c>
      <c r="B2626" t="s">
        <v>8</v>
      </c>
      <c r="C2626" t="s">
        <v>9</v>
      </c>
      <c r="D2626" t="s">
        <v>175</v>
      </c>
      <c r="E2626" t="s">
        <v>33</v>
      </c>
      <c r="F2626">
        <v>2</v>
      </c>
      <c r="G2626">
        <v>2</v>
      </c>
    </row>
    <row r="2627" spans="1:7" x14ac:dyDescent="0.25">
      <c r="A2627" t="s">
        <v>419</v>
      </c>
      <c r="B2627" t="s">
        <v>8</v>
      </c>
      <c r="C2627" t="s">
        <v>9</v>
      </c>
      <c r="D2627" t="s">
        <v>9</v>
      </c>
      <c r="E2627" t="s">
        <v>33</v>
      </c>
      <c r="F2627">
        <v>133266</v>
      </c>
      <c r="G2627">
        <v>2</v>
      </c>
    </row>
    <row r="2628" spans="1:7" x14ac:dyDescent="0.25">
      <c r="A2628" t="s">
        <v>419</v>
      </c>
      <c r="B2628" t="s">
        <v>8</v>
      </c>
      <c r="C2628" t="s">
        <v>9</v>
      </c>
      <c r="D2628" t="s">
        <v>183</v>
      </c>
      <c r="E2628" t="s">
        <v>33</v>
      </c>
      <c r="F2628">
        <v>529</v>
      </c>
      <c r="G2628">
        <v>2</v>
      </c>
    </row>
    <row r="2629" spans="1:7" x14ac:dyDescent="0.25">
      <c r="A2629" t="s">
        <v>419</v>
      </c>
      <c r="B2629" t="s">
        <v>8</v>
      </c>
      <c r="C2629" t="s">
        <v>9</v>
      </c>
      <c r="D2629" t="s">
        <v>193</v>
      </c>
      <c r="E2629" t="s">
        <v>33</v>
      </c>
      <c r="F2629">
        <v>20</v>
      </c>
      <c r="G2629">
        <v>1</v>
      </c>
    </row>
    <row r="2630" spans="1:7" x14ac:dyDescent="0.25">
      <c r="A2630" t="s">
        <v>419</v>
      </c>
      <c r="B2630" t="s">
        <v>8</v>
      </c>
      <c r="C2630" t="s">
        <v>9</v>
      </c>
      <c r="D2630" t="s">
        <v>198</v>
      </c>
      <c r="E2630" t="s">
        <v>33</v>
      </c>
      <c r="F2630">
        <v>7</v>
      </c>
      <c r="G2630">
        <v>1</v>
      </c>
    </row>
    <row r="2631" spans="1:7" x14ac:dyDescent="0.25">
      <c r="A2631" t="s">
        <v>419</v>
      </c>
      <c r="B2631" t="s">
        <v>8</v>
      </c>
      <c r="C2631" t="s">
        <v>9</v>
      </c>
      <c r="D2631" t="s">
        <v>203</v>
      </c>
      <c r="E2631" t="s">
        <v>33</v>
      </c>
      <c r="F2631">
        <v>10</v>
      </c>
      <c r="G2631">
        <v>1</v>
      </c>
    </row>
    <row r="2632" spans="1:7" x14ac:dyDescent="0.25">
      <c r="A2632" t="s">
        <v>419</v>
      </c>
      <c r="B2632" t="s">
        <v>8</v>
      </c>
      <c r="C2632" t="s">
        <v>9</v>
      </c>
      <c r="D2632" t="s">
        <v>204</v>
      </c>
      <c r="E2632" t="s">
        <v>33</v>
      </c>
      <c r="F2632">
        <v>2062</v>
      </c>
      <c r="G2632">
        <v>2</v>
      </c>
    </row>
    <row r="2633" spans="1:7" x14ac:dyDescent="0.25">
      <c r="A2633" t="s">
        <v>419</v>
      </c>
      <c r="B2633" t="s">
        <v>8</v>
      </c>
      <c r="C2633" t="s">
        <v>9</v>
      </c>
      <c r="D2633" t="s">
        <v>464</v>
      </c>
      <c r="E2633" t="s">
        <v>33</v>
      </c>
      <c r="F2633">
        <v>23.9</v>
      </c>
      <c r="G2633">
        <v>1</v>
      </c>
    </row>
    <row r="2634" spans="1:7" x14ac:dyDescent="0.25">
      <c r="A2634" t="s">
        <v>419</v>
      </c>
      <c r="B2634" t="s">
        <v>8</v>
      </c>
      <c r="C2634" t="s">
        <v>9</v>
      </c>
      <c r="D2634" t="s">
        <v>222</v>
      </c>
      <c r="E2634" t="s">
        <v>33</v>
      </c>
      <c r="F2634">
        <v>18.5</v>
      </c>
      <c r="G2634">
        <v>1</v>
      </c>
    </row>
    <row r="2635" spans="1:7" x14ac:dyDescent="0.25">
      <c r="A2635" t="s">
        <v>419</v>
      </c>
      <c r="B2635" t="s">
        <v>8</v>
      </c>
      <c r="C2635" t="s">
        <v>9</v>
      </c>
      <c r="D2635" t="s">
        <v>224</v>
      </c>
      <c r="E2635" t="s">
        <v>33</v>
      </c>
      <c r="F2635">
        <v>459</v>
      </c>
      <c r="G2635">
        <v>2</v>
      </c>
    </row>
    <row r="2636" spans="1:7" x14ac:dyDescent="0.25">
      <c r="A2636" t="s">
        <v>419</v>
      </c>
      <c r="B2636" t="s">
        <v>8</v>
      </c>
      <c r="C2636" t="s">
        <v>9</v>
      </c>
      <c r="D2636" t="s">
        <v>226</v>
      </c>
      <c r="E2636" t="s">
        <v>33</v>
      </c>
      <c r="F2636">
        <v>45</v>
      </c>
      <c r="G2636">
        <v>2</v>
      </c>
    </row>
    <row r="2637" spans="1:7" x14ac:dyDescent="0.25">
      <c r="A2637" t="s">
        <v>419</v>
      </c>
      <c r="B2637" t="s">
        <v>8</v>
      </c>
      <c r="C2637" t="s">
        <v>9</v>
      </c>
      <c r="D2637" t="s">
        <v>228</v>
      </c>
      <c r="E2637" t="s">
        <v>33</v>
      </c>
      <c r="F2637">
        <v>6</v>
      </c>
      <c r="G2637">
        <v>1</v>
      </c>
    </row>
    <row r="2638" spans="1:7" x14ac:dyDescent="0.25">
      <c r="A2638" t="s">
        <v>419</v>
      </c>
      <c r="B2638" t="s">
        <v>8</v>
      </c>
      <c r="C2638" t="s">
        <v>9</v>
      </c>
      <c r="D2638" t="s">
        <v>237</v>
      </c>
      <c r="E2638" t="s">
        <v>33</v>
      </c>
      <c r="F2638">
        <v>63</v>
      </c>
      <c r="G2638">
        <v>2</v>
      </c>
    </row>
    <row r="2639" spans="1:7" x14ac:dyDescent="0.25">
      <c r="A2639" t="s">
        <v>419</v>
      </c>
      <c r="B2639" t="s">
        <v>8</v>
      </c>
      <c r="C2639" t="s">
        <v>9</v>
      </c>
      <c r="D2639" t="s">
        <v>238</v>
      </c>
      <c r="E2639" t="s">
        <v>33</v>
      </c>
      <c r="F2639">
        <v>21504</v>
      </c>
      <c r="G2639">
        <v>2</v>
      </c>
    </row>
    <row r="2640" spans="1:7" x14ac:dyDescent="0.25">
      <c r="A2640" t="s">
        <v>419</v>
      </c>
      <c r="B2640" t="s">
        <v>8</v>
      </c>
      <c r="C2640" t="s">
        <v>9</v>
      </c>
      <c r="D2640" t="s">
        <v>330</v>
      </c>
      <c r="E2640" t="s">
        <v>33</v>
      </c>
      <c r="F2640">
        <v>0.2</v>
      </c>
      <c r="G2640">
        <v>1</v>
      </c>
    </row>
    <row r="2641" spans="1:7" x14ac:dyDescent="0.25">
      <c r="A2641" t="s">
        <v>419</v>
      </c>
      <c r="B2641" t="s">
        <v>8</v>
      </c>
      <c r="C2641" t="s">
        <v>9</v>
      </c>
      <c r="D2641" t="s">
        <v>248</v>
      </c>
      <c r="E2641" t="s">
        <v>33</v>
      </c>
      <c r="F2641">
        <v>6</v>
      </c>
      <c r="G2641">
        <v>2</v>
      </c>
    </row>
    <row r="2642" spans="1:7" x14ac:dyDescent="0.25">
      <c r="A2642" t="s">
        <v>419</v>
      </c>
      <c r="B2642" t="s">
        <v>8</v>
      </c>
      <c r="C2642" t="s">
        <v>9</v>
      </c>
      <c r="D2642" t="s">
        <v>332</v>
      </c>
      <c r="E2642" t="s">
        <v>33</v>
      </c>
      <c r="F2642">
        <v>1</v>
      </c>
      <c r="G2642">
        <v>1</v>
      </c>
    </row>
    <row r="2643" spans="1:7" x14ac:dyDescent="0.25">
      <c r="A2643" t="s">
        <v>419</v>
      </c>
      <c r="B2643" t="s">
        <v>8</v>
      </c>
      <c r="C2643" t="s">
        <v>9</v>
      </c>
      <c r="D2643" t="s">
        <v>256</v>
      </c>
      <c r="E2643" t="s">
        <v>33</v>
      </c>
      <c r="F2643">
        <v>4</v>
      </c>
      <c r="G2643">
        <v>1</v>
      </c>
    </row>
    <row r="2644" spans="1:7" x14ac:dyDescent="0.25">
      <c r="A2644" t="s">
        <v>419</v>
      </c>
      <c r="B2644" t="s">
        <v>8</v>
      </c>
      <c r="C2644" t="s">
        <v>9</v>
      </c>
      <c r="D2644" t="s">
        <v>259</v>
      </c>
      <c r="E2644" t="s">
        <v>33</v>
      </c>
      <c r="F2644">
        <v>4</v>
      </c>
      <c r="G2644">
        <v>1</v>
      </c>
    </row>
    <row r="2645" spans="1:7" x14ac:dyDescent="0.25">
      <c r="A2645" t="s">
        <v>419</v>
      </c>
      <c r="B2645" t="s">
        <v>8</v>
      </c>
      <c r="C2645" t="s">
        <v>9</v>
      </c>
      <c r="D2645" t="s">
        <v>262</v>
      </c>
      <c r="E2645" t="s">
        <v>33</v>
      </c>
      <c r="F2645">
        <v>204</v>
      </c>
      <c r="G2645">
        <v>2</v>
      </c>
    </row>
    <row r="2647" spans="1:7" x14ac:dyDescent="0.25">
      <c r="A2647" t="s">
        <v>7</v>
      </c>
      <c r="B2647" t="s">
        <v>8</v>
      </c>
      <c r="C2647" t="s">
        <v>9</v>
      </c>
      <c r="D2647" t="s">
        <v>14</v>
      </c>
      <c r="E2647" t="s">
        <v>16</v>
      </c>
      <c r="F2647">
        <v>22.2</v>
      </c>
      <c r="G2647">
        <v>2</v>
      </c>
    </row>
    <row r="2648" spans="1:7" x14ac:dyDescent="0.25">
      <c r="A2648" t="s">
        <v>7</v>
      </c>
      <c r="B2648" t="s">
        <v>8</v>
      </c>
      <c r="C2648" t="s">
        <v>9</v>
      </c>
      <c r="D2648" t="s">
        <v>23</v>
      </c>
      <c r="E2648" t="s">
        <v>16</v>
      </c>
      <c r="F2648">
        <v>7</v>
      </c>
      <c r="G2648">
        <v>1</v>
      </c>
    </row>
    <row r="2649" spans="1:7" x14ac:dyDescent="0.25">
      <c r="A2649" t="s">
        <v>7</v>
      </c>
      <c r="B2649" t="s">
        <v>8</v>
      </c>
      <c r="C2649" t="s">
        <v>9</v>
      </c>
      <c r="D2649" t="s">
        <v>26</v>
      </c>
      <c r="E2649" t="s">
        <v>16</v>
      </c>
      <c r="F2649">
        <v>1</v>
      </c>
      <c r="G2649">
        <v>1</v>
      </c>
    </row>
    <row r="2650" spans="1:7" x14ac:dyDescent="0.25">
      <c r="A2650" t="s">
        <v>7</v>
      </c>
      <c r="B2650" t="s">
        <v>8</v>
      </c>
      <c r="C2650" t="s">
        <v>9</v>
      </c>
      <c r="D2650" t="s">
        <v>27</v>
      </c>
      <c r="E2650" t="s">
        <v>16</v>
      </c>
      <c r="F2650">
        <v>2</v>
      </c>
      <c r="G2650">
        <v>1</v>
      </c>
    </row>
    <row r="2651" spans="1:7" x14ac:dyDescent="0.25">
      <c r="A2651" t="s">
        <v>7</v>
      </c>
      <c r="B2651" t="s">
        <v>8</v>
      </c>
      <c r="C2651" t="s">
        <v>9</v>
      </c>
      <c r="D2651" t="s">
        <v>29</v>
      </c>
      <c r="E2651" t="s">
        <v>16</v>
      </c>
      <c r="F2651">
        <v>1</v>
      </c>
      <c r="G2651">
        <v>1</v>
      </c>
    </row>
    <row r="2652" spans="1:7" x14ac:dyDescent="0.25">
      <c r="A2652" t="s">
        <v>7</v>
      </c>
      <c r="B2652" t="s">
        <v>8</v>
      </c>
      <c r="C2652" t="s">
        <v>9</v>
      </c>
      <c r="D2652" t="s">
        <v>30</v>
      </c>
      <c r="E2652" t="s">
        <v>16</v>
      </c>
      <c r="F2652">
        <v>156</v>
      </c>
      <c r="G2652">
        <v>3</v>
      </c>
    </row>
    <row r="2653" spans="1:7" x14ac:dyDescent="0.25">
      <c r="A2653" t="s">
        <v>7</v>
      </c>
      <c r="B2653" t="s">
        <v>8</v>
      </c>
      <c r="C2653" t="s">
        <v>9</v>
      </c>
      <c r="D2653" t="s">
        <v>37</v>
      </c>
      <c r="E2653" t="s">
        <v>16</v>
      </c>
      <c r="F2653">
        <v>0.1</v>
      </c>
      <c r="G2653">
        <v>1</v>
      </c>
    </row>
    <row r="2654" spans="1:7" x14ac:dyDescent="0.25">
      <c r="A2654" t="s">
        <v>7</v>
      </c>
      <c r="B2654" t="s">
        <v>8</v>
      </c>
      <c r="C2654" t="s">
        <v>9</v>
      </c>
      <c r="D2654" t="s">
        <v>42</v>
      </c>
      <c r="E2654" t="s">
        <v>16</v>
      </c>
      <c r="F2654">
        <v>71</v>
      </c>
      <c r="G2654">
        <v>3</v>
      </c>
    </row>
    <row r="2655" spans="1:7" x14ac:dyDescent="0.25">
      <c r="A2655" t="s">
        <v>7</v>
      </c>
      <c r="B2655" t="s">
        <v>8</v>
      </c>
      <c r="C2655" t="s">
        <v>9</v>
      </c>
      <c r="D2655" t="s">
        <v>43</v>
      </c>
      <c r="E2655" t="s">
        <v>16</v>
      </c>
      <c r="F2655">
        <v>1404</v>
      </c>
      <c r="G2655">
        <v>3</v>
      </c>
    </row>
    <row r="2656" spans="1:7" x14ac:dyDescent="0.25">
      <c r="A2656" t="s">
        <v>7</v>
      </c>
      <c r="B2656" t="s">
        <v>8</v>
      </c>
      <c r="C2656" t="s">
        <v>9</v>
      </c>
      <c r="D2656" t="s">
        <v>44</v>
      </c>
      <c r="E2656" t="s">
        <v>16</v>
      </c>
      <c r="F2656">
        <v>419</v>
      </c>
      <c r="G2656">
        <v>1</v>
      </c>
    </row>
    <row r="2657" spans="1:7" x14ac:dyDescent="0.25">
      <c r="A2657" t="s">
        <v>7</v>
      </c>
      <c r="B2657" t="s">
        <v>8</v>
      </c>
      <c r="C2657" t="s">
        <v>9</v>
      </c>
      <c r="D2657" t="s">
        <v>51</v>
      </c>
      <c r="E2657" t="s">
        <v>16</v>
      </c>
      <c r="F2657">
        <v>1</v>
      </c>
      <c r="G2657">
        <v>1</v>
      </c>
    </row>
    <row r="2658" spans="1:7" x14ac:dyDescent="0.25">
      <c r="A2658" t="s">
        <v>7</v>
      </c>
      <c r="B2658" t="s">
        <v>8</v>
      </c>
      <c r="C2658" t="s">
        <v>9</v>
      </c>
      <c r="D2658" t="s">
        <v>54</v>
      </c>
      <c r="E2658" t="s">
        <v>16</v>
      </c>
      <c r="F2658">
        <v>52</v>
      </c>
      <c r="G2658">
        <v>2</v>
      </c>
    </row>
    <row r="2659" spans="1:7" x14ac:dyDescent="0.25">
      <c r="A2659" t="s">
        <v>7</v>
      </c>
      <c r="B2659" t="s">
        <v>8</v>
      </c>
      <c r="C2659" t="s">
        <v>9</v>
      </c>
      <c r="D2659" t="s">
        <v>56</v>
      </c>
      <c r="E2659" t="s">
        <v>16</v>
      </c>
      <c r="F2659">
        <v>9</v>
      </c>
      <c r="G2659">
        <v>1</v>
      </c>
    </row>
    <row r="2660" spans="1:7" x14ac:dyDescent="0.25">
      <c r="A2660" t="s">
        <v>7</v>
      </c>
      <c r="B2660" t="s">
        <v>8</v>
      </c>
      <c r="C2660" t="s">
        <v>9</v>
      </c>
      <c r="D2660" t="s">
        <v>58</v>
      </c>
      <c r="E2660" t="s">
        <v>16</v>
      </c>
      <c r="F2660">
        <v>1</v>
      </c>
      <c r="G2660">
        <v>1</v>
      </c>
    </row>
    <row r="2661" spans="1:7" x14ac:dyDescent="0.25">
      <c r="A2661" t="s">
        <v>7</v>
      </c>
      <c r="B2661" t="s">
        <v>8</v>
      </c>
      <c r="C2661" t="s">
        <v>9</v>
      </c>
      <c r="D2661" t="s">
        <v>61</v>
      </c>
      <c r="E2661" t="s">
        <v>16</v>
      </c>
      <c r="F2661">
        <v>19</v>
      </c>
      <c r="G2661">
        <v>3</v>
      </c>
    </row>
    <row r="2662" spans="1:7" x14ac:dyDescent="0.25">
      <c r="A2662" t="s">
        <v>7</v>
      </c>
      <c r="B2662" t="s">
        <v>8</v>
      </c>
      <c r="C2662" t="s">
        <v>9</v>
      </c>
      <c r="D2662" t="s">
        <v>64</v>
      </c>
      <c r="E2662" t="s">
        <v>16</v>
      </c>
      <c r="F2662">
        <v>20</v>
      </c>
      <c r="G2662">
        <v>2</v>
      </c>
    </row>
    <row r="2663" spans="1:7" x14ac:dyDescent="0.25">
      <c r="A2663" t="s">
        <v>7</v>
      </c>
      <c r="B2663" t="s">
        <v>8</v>
      </c>
      <c r="C2663" t="s">
        <v>9</v>
      </c>
      <c r="D2663" t="s">
        <v>68</v>
      </c>
      <c r="E2663" t="s">
        <v>16</v>
      </c>
      <c r="F2663">
        <v>0.7</v>
      </c>
      <c r="G2663">
        <v>1</v>
      </c>
    </row>
    <row r="2664" spans="1:7" x14ac:dyDescent="0.25">
      <c r="A2664" t="s">
        <v>7</v>
      </c>
      <c r="B2664" t="s">
        <v>8</v>
      </c>
      <c r="C2664" t="s">
        <v>9</v>
      </c>
      <c r="D2664" t="s">
        <v>70</v>
      </c>
      <c r="E2664" t="s">
        <v>16</v>
      </c>
      <c r="F2664">
        <v>2</v>
      </c>
      <c r="G2664">
        <v>1</v>
      </c>
    </row>
    <row r="2665" spans="1:7" x14ac:dyDescent="0.25">
      <c r="A2665" t="s">
        <v>7</v>
      </c>
      <c r="B2665" t="s">
        <v>8</v>
      </c>
      <c r="C2665" t="s">
        <v>9</v>
      </c>
      <c r="D2665" t="s">
        <v>76</v>
      </c>
      <c r="E2665" t="s">
        <v>16</v>
      </c>
      <c r="F2665">
        <v>3</v>
      </c>
      <c r="G2665">
        <v>1</v>
      </c>
    </row>
    <row r="2666" spans="1:7" x14ac:dyDescent="0.25">
      <c r="A2666" t="s">
        <v>7</v>
      </c>
      <c r="B2666" t="s">
        <v>8</v>
      </c>
      <c r="C2666" t="s">
        <v>9</v>
      </c>
      <c r="D2666" t="s">
        <v>77</v>
      </c>
      <c r="E2666" t="s">
        <v>16</v>
      </c>
      <c r="F2666">
        <v>1</v>
      </c>
      <c r="G2666">
        <v>1</v>
      </c>
    </row>
    <row r="2667" spans="1:7" x14ac:dyDescent="0.25">
      <c r="A2667" t="s">
        <v>7</v>
      </c>
      <c r="B2667" t="s">
        <v>8</v>
      </c>
      <c r="C2667" t="s">
        <v>9</v>
      </c>
      <c r="D2667" t="s">
        <v>82</v>
      </c>
      <c r="E2667" t="s">
        <v>16</v>
      </c>
      <c r="F2667">
        <v>2426</v>
      </c>
      <c r="G2667">
        <v>3</v>
      </c>
    </row>
    <row r="2668" spans="1:7" x14ac:dyDescent="0.25">
      <c r="A2668" t="s">
        <v>7</v>
      </c>
      <c r="B2668" t="s">
        <v>8</v>
      </c>
      <c r="C2668" t="s">
        <v>9</v>
      </c>
      <c r="D2668" t="s">
        <v>87</v>
      </c>
      <c r="E2668" t="s">
        <v>16</v>
      </c>
      <c r="F2668">
        <v>134</v>
      </c>
      <c r="G2668">
        <v>1</v>
      </c>
    </row>
    <row r="2669" spans="1:7" x14ac:dyDescent="0.25">
      <c r="A2669" t="s">
        <v>7</v>
      </c>
      <c r="B2669" t="s">
        <v>8</v>
      </c>
      <c r="C2669" t="s">
        <v>9</v>
      </c>
      <c r="D2669" t="s">
        <v>88</v>
      </c>
      <c r="E2669" t="s">
        <v>16</v>
      </c>
      <c r="F2669">
        <v>2140</v>
      </c>
      <c r="G2669">
        <v>3</v>
      </c>
    </row>
    <row r="2670" spans="1:7" x14ac:dyDescent="0.25">
      <c r="A2670" t="s">
        <v>7</v>
      </c>
      <c r="B2670" t="s">
        <v>8</v>
      </c>
      <c r="C2670" t="s">
        <v>9</v>
      </c>
      <c r="D2670" t="s">
        <v>89</v>
      </c>
      <c r="E2670" t="s">
        <v>16</v>
      </c>
      <c r="F2670">
        <v>1129</v>
      </c>
      <c r="G2670">
        <v>3</v>
      </c>
    </row>
    <row r="2671" spans="1:7" x14ac:dyDescent="0.25">
      <c r="A2671" t="s">
        <v>7</v>
      </c>
      <c r="B2671" t="s">
        <v>8</v>
      </c>
      <c r="C2671" t="s">
        <v>9</v>
      </c>
      <c r="D2671" t="s">
        <v>92</v>
      </c>
      <c r="E2671" t="s">
        <v>16</v>
      </c>
      <c r="F2671">
        <v>29</v>
      </c>
      <c r="G2671">
        <v>2</v>
      </c>
    </row>
    <row r="2672" spans="1:7" x14ac:dyDescent="0.25">
      <c r="A2672" t="s">
        <v>7</v>
      </c>
      <c r="B2672" t="s">
        <v>8</v>
      </c>
      <c r="C2672" t="s">
        <v>9</v>
      </c>
      <c r="D2672" t="s">
        <v>93</v>
      </c>
      <c r="E2672" t="s">
        <v>16</v>
      </c>
      <c r="F2672">
        <v>1</v>
      </c>
      <c r="G2672">
        <v>1</v>
      </c>
    </row>
    <row r="2673" spans="1:7" x14ac:dyDescent="0.25">
      <c r="A2673" t="s">
        <v>7</v>
      </c>
      <c r="B2673" t="s">
        <v>8</v>
      </c>
      <c r="C2673" t="s">
        <v>9</v>
      </c>
      <c r="D2673" t="s">
        <v>94</v>
      </c>
      <c r="E2673" t="s">
        <v>16</v>
      </c>
      <c r="F2673">
        <v>1</v>
      </c>
      <c r="G2673">
        <v>1</v>
      </c>
    </row>
    <row r="2674" spans="1:7" x14ac:dyDescent="0.25">
      <c r="A2674" t="s">
        <v>7</v>
      </c>
      <c r="B2674" t="s">
        <v>8</v>
      </c>
      <c r="C2674" t="s">
        <v>9</v>
      </c>
      <c r="D2674" t="s">
        <v>95</v>
      </c>
      <c r="E2674" t="s">
        <v>16</v>
      </c>
      <c r="F2674">
        <v>10</v>
      </c>
      <c r="G2674">
        <v>1</v>
      </c>
    </row>
    <row r="2675" spans="1:7" x14ac:dyDescent="0.25">
      <c r="A2675" t="s">
        <v>7</v>
      </c>
      <c r="B2675" t="s">
        <v>8</v>
      </c>
      <c r="C2675" t="s">
        <v>9</v>
      </c>
      <c r="D2675" t="s">
        <v>98</v>
      </c>
      <c r="E2675" t="s">
        <v>16</v>
      </c>
      <c r="F2675">
        <v>1</v>
      </c>
      <c r="G2675">
        <v>1</v>
      </c>
    </row>
    <row r="2676" spans="1:7" x14ac:dyDescent="0.25">
      <c r="A2676" t="s">
        <v>7</v>
      </c>
      <c r="B2676" t="s">
        <v>8</v>
      </c>
      <c r="C2676" t="s">
        <v>9</v>
      </c>
      <c r="D2676" t="s">
        <v>99</v>
      </c>
      <c r="E2676" t="s">
        <v>16</v>
      </c>
      <c r="F2676">
        <v>5</v>
      </c>
      <c r="G2676">
        <v>2</v>
      </c>
    </row>
    <row r="2677" spans="1:7" x14ac:dyDescent="0.25">
      <c r="A2677" t="s">
        <v>7</v>
      </c>
      <c r="B2677" t="s">
        <v>8</v>
      </c>
      <c r="C2677" t="s">
        <v>9</v>
      </c>
      <c r="D2677" t="s">
        <v>101</v>
      </c>
      <c r="E2677" t="s">
        <v>16</v>
      </c>
      <c r="F2677">
        <v>2</v>
      </c>
      <c r="G2677">
        <v>1</v>
      </c>
    </row>
    <row r="2678" spans="1:7" x14ac:dyDescent="0.25">
      <c r="A2678" t="s">
        <v>7</v>
      </c>
      <c r="B2678" t="s">
        <v>8</v>
      </c>
      <c r="C2678" t="s">
        <v>9</v>
      </c>
      <c r="D2678" t="s">
        <v>105</v>
      </c>
      <c r="E2678" t="s">
        <v>16</v>
      </c>
      <c r="F2678">
        <v>2.2999999999999998</v>
      </c>
      <c r="G2678">
        <v>1</v>
      </c>
    </row>
    <row r="2679" spans="1:7" x14ac:dyDescent="0.25">
      <c r="A2679" t="s">
        <v>7</v>
      </c>
      <c r="B2679" t="s">
        <v>8</v>
      </c>
      <c r="C2679" t="s">
        <v>9</v>
      </c>
      <c r="D2679" t="s">
        <v>106</v>
      </c>
      <c r="E2679" t="s">
        <v>16</v>
      </c>
      <c r="F2679">
        <v>23</v>
      </c>
      <c r="G2679">
        <v>2</v>
      </c>
    </row>
    <row r="2680" spans="1:7" x14ac:dyDescent="0.25">
      <c r="A2680" t="s">
        <v>7</v>
      </c>
      <c r="B2680" t="s">
        <v>8</v>
      </c>
      <c r="C2680" t="s">
        <v>9</v>
      </c>
      <c r="D2680" t="s">
        <v>107</v>
      </c>
      <c r="E2680" t="s">
        <v>16</v>
      </c>
      <c r="F2680">
        <v>1.2</v>
      </c>
      <c r="G2680">
        <v>1</v>
      </c>
    </row>
    <row r="2681" spans="1:7" x14ac:dyDescent="0.25">
      <c r="A2681" t="s">
        <v>7</v>
      </c>
      <c r="B2681" t="s">
        <v>8</v>
      </c>
      <c r="C2681" t="s">
        <v>9</v>
      </c>
      <c r="D2681" t="s">
        <v>108</v>
      </c>
      <c r="E2681" t="s">
        <v>16</v>
      </c>
      <c r="F2681">
        <v>579</v>
      </c>
      <c r="G2681">
        <v>3</v>
      </c>
    </row>
    <row r="2682" spans="1:7" x14ac:dyDescent="0.25">
      <c r="A2682" t="s">
        <v>7</v>
      </c>
      <c r="B2682" t="s">
        <v>8</v>
      </c>
      <c r="C2682" t="s">
        <v>9</v>
      </c>
      <c r="D2682" t="s">
        <v>113</v>
      </c>
      <c r="E2682" t="s">
        <v>16</v>
      </c>
      <c r="F2682">
        <v>2</v>
      </c>
      <c r="G2682">
        <v>1</v>
      </c>
    </row>
    <row r="2683" spans="1:7" x14ac:dyDescent="0.25">
      <c r="A2683" t="s">
        <v>7</v>
      </c>
      <c r="B2683" t="s">
        <v>8</v>
      </c>
      <c r="C2683" t="s">
        <v>9</v>
      </c>
      <c r="D2683" t="s">
        <v>114</v>
      </c>
      <c r="E2683" t="s">
        <v>16</v>
      </c>
      <c r="F2683">
        <v>2</v>
      </c>
      <c r="G2683">
        <v>1</v>
      </c>
    </row>
    <row r="2684" spans="1:7" x14ac:dyDescent="0.25">
      <c r="A2684" t="s">
        <v>7</v>
      </c>
      <c r="B2684" t="s">
        <v>8</v>
      </c>
      <c r="C2684" t="s">
        <v>9</v>
      </c>
      <c r="D2684" t="s">
        <v>121</v>
      </c>
      <c r="E2684" t="s">
        <v>16</v>
      </c>
      <c r="F2684">
        <v>17</v>
      </c>
      <c r="G2684">
        <v>2</v>
      </c>
    </row>
    <row r="2685" spans="1:7" x14ac:dyDescent="0.25">
      <c r="A2685" t="s">
        <v>7</v>
      </c>
      <c r="B2685" t="s">
        <v>8</v>
      </c>
      <c r="C2685" t="s">
        <v>9</v>
      </c>
      <c r="D2685" t="s">
        <v>122</v>
      </c>
      <c r="E2685" t="s">
        <v>16</v>
      </c>
      <c r="F2685">
        <v>15</v>
      </c>
      <c r="G2685">
        <v>1</v>
      </c>
    </row>
    <row r="2686" spans="1:7" x14ac:dyDescent="0.25">
      <c r="A2686" t="s">
        <v>7</v>
      </c>
      <c r="B2686" t="s">
        <v>8</v>
      </c>
      <c r="C2686" t="s">
        <v>9</v>
      </c>
      <c r="D2686" t="s">
        <v>123</v>
      </c>
      <c r="E2686" t="s">
        <v>16</v>
      </c>
      <c r="F2686">
        <v>3</v>
      </c>
      <c r="G2686">
        <v>1</v>
      </c>
    </row>
    <row r="2687" spans="1:7" x14ac:dyDescent="0.25">
      <c r="A2687" t="s">
        <v>7</v>
      </c>
      <c r="B2687" t="s">
        <v>8</v>
      </c>
      <c r="C2687" t="s">
        <v>9</v>
      </c>
      <c r="D2687" t="s">
        <v>124</v>
      </c>
      <c r="E2687" t="s">
        <v>16</v>
      </c>
      <c r="F2687">
        <v>139</v>
      </c>
      <c r="G2687">
        <v>3</v>
      </c>
    </row>
    <row r="2688" spans="1:7" x14ac:dyDescent="0.25">
      <c r="A2688" t="s">
        <v>7</v>
      </c>
      <c r="B2688" t="s">
        <v>8</v>
      </c>
      <c r="C2688" t="s">
        <v>9</v>
      </c>
      <c r="D2688" t="s">
        <v>125</v>
      </c>
      <c r="E2688" t="s">
        <v>16</v>
      </c>
      <c r="F2688">
        <v>50</v>
      </c>
      <c r="G2688">
        <v>1</v>
      </c>
    </row>
    <row r="2689" spans="1:7" x14ac:dyDescent="0.25">
      <c r="A2689" t="s">
        <v>7</v>
      </c>
      <c r="B2689" t="s">
        <v>8</v>
      </c>
      <c r="C2689" t="s">
        <v>9</v>
      </c>
      <c r="D2689" t="s">
        <v>127</v>
      </c>
      <c r="E2689" t="s">
        <v>16</v>
      </c>
      <c r="F2689">
        <v>1224</v>
      </c>
      <c r="G2689">
        <v>3</v>
      </c>
    </row>
    <row r="2690" spans="1:7" x14ac:dyDescent="0.25">
      <c r="A2690" t="s">
        <v>7</v>
      </c>
      <c r="B2690" t="s">
        <v>8</v>
      </c>
      <c r="C2690" t="s">
        <v>9</v>
      </c>
      <c r="D2690" t="s">
        <v>130</v>
      </c>
      <c r="E2690" t="s">
        <v>16</v>
      </c>
      <c r="F2690">
        <v>1155</v>
      </c>
      <c r="G2690">
        <v>3</v>
      </c>
    </row>
    <row r="2691" spans="1:7" x14ac:dyDescent="0.25">
      <c r="A2691" t="s">
        <v>7</v>
      </c>
      <c r="B2691" t="s">
        <v>8</v>
      </c>
      <c r="C2691" t="s">
        <v>9</v>
      </c>
      <c r="D2691" t="s">
        <v>131</v>
      </c>
      <c r="E2691" t="s">
        <v>16</v>
      </c>
      <c r="F2691">
        <v>0.9</v>
      </c>
      <c r="G2691">
        <v>2</v>
      </c>
    </row>
    <row r="2692" spans="1:7" x14ac:dyDescent="0.25">
      <c r="A2692" t="s">
        <v>7</v>
      </c>
      <c r="B2692" t="s">
        <v>8</v>
      </c>
      <c r="C2692" t="s">
        <v>9</v>
      </c>
      <c r="D2692" t="s">
        <v>132</v>
      </c>
      <c r="E2692" t="s">
        <v>16</v>
      </c>
      <c r="F2692">
        <v>2933</v>
      </c>
      <c r="G2692">
        <v>3</v>
      </c>
    </row>
    <row r="2693" spans="1:7" x14ac:dyDescent="0.25">
      <c r="A2693" t="s">
        <v>7</v>
      </c>
      <c r="B2693" t="s">
        <v>8</v>
      </c>
      <c r="C2693" t="s">
        <v>9</v>
      </c>
      <c r="D2693" t="s">
        <v>133</v>
      </c>
      <c r="E2693" t="s">
        <v>16</v>
      </c>
      <c r="F2693">
        <v>4</v>
      </c>
      <c r="G2693">
        <v>1</v>
      </c>
    </row>
    <row r="2694" spans="1:7" x14ac:dyDescent="0.25">
      <c r="A2694" t="s">
        <v>7</v>
      </c>
      <c r="B2694" t="s">
        <v>8</v>
      </c>
      <c r="C2694" t="s">
        <v>9</v>
      </c>
      <c r="D2694" t="s">
        <v>134</v>
      </c>
      <c r="E2694" t="s">
        <v>16</v>
      </c>
      <c r="F2694">
        <v>10</v>
      </c>
      <c r="G2694">
        <v>1</v>
      </c>
    </row>
    <row r="2695" spans="1:7" x14ac:dyDescent="0.25">
      <c r="A2695" t="s">
        <v>7</v>
      </c>
      <c r="B2695" t="s">
        <v>8</v>
      </c>
      <c r="C2695" t="s">
        <v>9</v>
      </c>
      <c r="D2695" t="s">
        <v>135</v>
      </c>
      <c r="E2695" t="s">
        <v>16</v>
      </c>
      <c r="F2695">
        <v>5</v>
      </c>
      <c r="G2695">
        <v>1</v>
      </c>
    </row>
    <row r="2696" spans="1:7" x14ac:dyDescent="0.25">
      <c r="A2696" t="s">
        <v>7</v>
      </c>
      <c r="B2696" t="s">
        <v>8</v>
      </c>
      <c r="C2696" t="s">
        <v>9</v>
      </c>
      <c r="D2696" t="s">
        <v>136</v>
      </c>
      <c r="E2696" t="s">
        <v>16</v>
      </c>
      <c r="F2696">
        <v>2.2999999999999998</v>
      </c>
      <c r="G2696">
        <v>1</v>
      </c>
    </row>
    <row r="2697" spans="1:7" x14ac:dyDescent="0.25">
      <c r="A2697" t="s">
        <v>7</v>
      </c>
      <c r="B2697" t="s">
        <v>8</v>
      </c>
      <c r="C2697" t="s">
        <v>9</v>
      </c>
      <c r="D2697" t="s">
        <v>139</v>
      </c>
      <c r="E2697" t="s">
        <v>16</v>
      </c>
      <c r="F2697">
        <v>10</v>
      </c>
      <c r="G2697">
        <v>1</v>
      </c>
    </row>
    <row r="2698" spans="1:7" x14ac:dyDescent="0.25">
      <c r="A2698" t="s">
        <v>7</v>
      </c>
      <c r="B2698" t="s">
        <v>8</v>
      </c>
      <c r="C2698" t="s">
        <v>9</v>
      </c>
      <c r="D2698" t="s">
        <v>142</v>
      </c>
      <c r="E2698" t="s">
        <v>16</v>
      </c>
      <c r="F2698">
        <v>110</v>
      </c>
      <c r="G2698">
        <v>3</v>
      </c>
    </row>
    <row r="2699" spans="1:7" x14ac:dyDescent="0.25">
      <c r="A2699" t="s">
        <v>7</v>
      </c>
      <c r="B2699" t="s">
        <v>8</v>
      </c>
      <c r="C2699" t="s">
        <v>9</v>
      </c>
      <c r="D2699" t="s">
        <v>143</v>
      </c>
      <c r="E2699" t="s">
        <v>16</v>
      </c>
      <c r="F2699">
        <v>55</v>
      </c>
      <c r="G2699">
        <v>2</v>
      </c>
    </row>
    <row r="2700" spans="1:7" x14ac:dyDescent="0.25">
      <c r="A2700" t="s">
        <v>7</v>
      </c>
      <c r="B2700" t="s">
        <v>8</v>
      </c>
      <c r="C2700" t="s">
        <v>9</v>
      </c>
      <c r="D2700" t="s">
        <v>145</v>
      </c>
      <c r="E2700" t="s">
        <v>16</v>
      </c>
      <c r="F2700">
        <v>2</v>
      </c>
      <c r="G2700">
        <v>1</v>
      </c>
    </row>
    <row r="2701" spans="1:7" x14ac:dyDescent="0.25">
      <c r="A2701" t="s">
        <v>7</v>
      </c>
      <c r="B2701" t="s">
        <v>8</v>
      </c>
      <c r="C2701" t="s">
        <v>9</v>
      </c>
      <c r="D2701" t="s">
        <v>146</v>
      </c>
      <c r="E2701" t="s">
        <v>16</v>
      </c>
      <c r="F2701">
        <v>825</v>
      </c>
      <c r="G2701">
        <v>3</v>
      </c>
    </row>
    <row r="2702" spans="1:7" x14ac:dyDescent="0.25">
      <c r="A2702" t="s">
        <v>7</v>
      </c>
      <c r="B2702" t="s">
        <v>8</v>
      </c>
      <c r="C2702" t="s">
        <v>9</v>
      </c>
      <c r="D2702" t="s">
        <v>147</v>
      </c>
      <c r="E2702" t="s">
        <v>16</v>
      </c>
      <c r="F2702">
        <v>4</v>
      </c>
      <c r="G2702">
        <v>1</v>
      </c>
    </row>
    <row r="2703" spans="1:7" x14ac:dyDescent="0.25">
      <c r="A2703" t="s">
        <v>7</v>
      </c>
      <c r="B2703" t="s">
        <v>8</v>
      </c>
      <c r="C2703" t="s">
        <v>9</v>
      </c>
      <c r="D2703" t="s">
        <v>148</v>
      </c>
      <c r="E2703" t="s">
        <v>16</v>
      </c>
      <c r="F2703">
        <v>3</v>
      </c>
      <c r="G2703">
        <v>1</v>
      </c>
    </row>
    <row r="2704" spans="1:7" x14ac:dyDescent="0.25">
      <c r="A2704" t="s">
        <v>7</v>
      </c>
      <c r="B2704" t="s">
        <v>8</v>
      </c>
      <c r="C2704" t="s">
        <v>9</v>
      </c>
      <c r="D2704" t="s">
        <v>150</v>
      </c>
      <c r="E2704" t="s">
        <v>16</v>
      </c>
      <c r="F2704">
        <v>14</v>
      </c>
      <c r="G2704">
        <v>1</v>
      </c>
    </row>
    <row r="2705" spans="1:7" x14ac:dyDescent="0.25">
      <c r="A2705" t="s">
        <v>7</v>
      </c>
      <c r="B2705" t="s">
        <v>8</v>
      </c>
      <c r="C2705" t="s">
        <v>9</v>
      </c>
      <c r="D2705" t="s">
        <v>151</v>
      </c>
      <c r="E2705" t="s">
        <v>16</v>
      </c>
      <c r="F2705">
        <v>2</v>
      </c>
      <c r="G2705">
        <v>1</v>
      </c>
    </row>
    <row r="2706" spans="1:7" x14ac:dyDescent="0.25">
      <c r="A2706" t="s">
        <v>7</v>
      </c>
      <c r="B2706" t="s">
        <v>8</v>
      </c>
      <c r="C2706" t="s">
        <v>9</v>
      </c>
      <c r="D2706" t="s">
        <v>152</v>
      </c>
      <c r="E2706" t="s">
        <v>16</v>
      </c>
      <c r="F2706">
        <v>28</v>
      </c>
      <c r="G2706">
        <v>2</v>
      </c>
    </row>
    <row r="2707" spans="1:7" x14ac:dyDescent="0.25">
      <c r="A2707" t="s">
        <v>7</v>
      </c>
      <c r="B2707" t="s">
        <v>8</v>
      </c>
      <c r="C2707" t="s">
        <v>9</v>
      </c>
      <c r="D2707" t="s">
        <v>155</v>
      </c>
      <c r="E2707" t="s">
        <v>16</v>
      </c>
      <c r="F2707">
        <v>5</v>
      </c>
      <c r="G2707">
        <v>1</v>
      </c>
    </row>
    <row r="2708" spans="1:7" x14ac:dyDescent="0.25">
      <c r="A2708" t="s">
        <v>7</v>
      </c>
      <c r="B2708" t="s">
        <v>8</v>
      </c>
      <c r="C2708" t="s">
        <v>9</v>
      </c>
      <c r="D2708" t="s">
        <v>157</v>
      </c>
      <c r="E2708" t="s">
        <v>16</v>
      </c>
      <c r="F2708">
        <v>25</v>
      </c>
      <c r="G2708">
        <v>1</v>
      </c>
    </row>
    <row r="2709" spans="1:7" x14ac:dyDescent="0.25">
      <c r="A2709" t="s">
        <v>7</v>
      </c>
      <c r="B2709" t="s">
        <v>8</v>
      </c>
      <c r="C2709" t="s">
        <v>9</v>
      </c>
      <c r="D2709" t="s">
        <v>159</v>
      </c>
      <c r="E2709" t="s">
        <v>16</v>
      </c>
      <c r="F2709">
        <v>5</v>
      </c>
      <c r="G2709">
        <v>1</v>
      </c>
    </row>
    <row r="2710" spans="1:7" x14ac:dyDescent="0.25">
      <c r="A2710" t="s">
        <v>7</v>
      </c>
      <c r="B2710" t="s">
        <v>8</v>
      </c>
      <c r="C2710" t="s">
        <v>9</v>
      </c>
      <c r="D2710" t="s">
        <v>160</v>
      </c>
      <c r="E2710" t="s">
        <v>16</v>
      </c>
      <c r="F2710">
        <v>9</v>
      </c>
      <c r="G2710">
        <v>1</v>
      </c>
    </row>
    <row r="2711" spans="1:7" x14ac:dyDescent="0.25">
      <c r="A2711" t="s">
        <v>7</v>
      </c>
      <c r="B2711" t="s">
        <v>8</v>
      </c>
      <c r="C2711" t="s">
        <v>9</v>
      </c>
      <c r="D2711" t="s">
        <v>165</v>
      </c>
      <c r="E2711" t="s">
        <v>16</v>
      </c>
      <c r="F2711">
        <v>587</v>
      </c>
      <c r="G2711">
        <v>1</v>
      </c>
    </row>
    <row r="2712" spans="1:7" x14ac:dyDescent="0.25">
      <c r="A2712" t="s">
        <v>7</v>
      </c>
      <c r="B2712" t="s">
        <v>8</v>
      </c>
      <c r="C2712" t="s">
        <v>9</v>
      </c>
      <c r="D2712" t="s">
        <v>167</v>
      </c>
      <c r="E2712" t="s">
        <v>16</v>
      </c>
      <c r="F2712">
        <v>3</v>
      </c>
      <c r="G2712">
        <v>2</v>
      </c>
    </row>
    <row r="2713" spans="1:7" x14ac:dyDescent="0.25">
      <c r="A2713" t="s">
        <v>7</v>
      </c>
      <c r="B2713" t="s">
        <v>8</v>
      </c>
      <c r="C2713" t="s">
        <v>9</v>
      </c>
      <c r="D2713" t="s">
        <v>168</v>
      </c>
      <c r="E2713" t="s">
        <v>16</v>
      </c>
      <c r="F2713">
        <v>1</v>
      </c>
      <c r="G2713">
        <v>1</v>
      </c>
    </row>
    <row r="2714" spans="1:7" x14ac:dyDescent="0.25">
      <c r="A2714" t="s">
        <v>7</v>
      </c>
      <c r="B2714" t="s">
        <v>8</v>
      </c>
      <c r="C2714" t="s">
        <v>9</v>
      </c>
      <c r="D2714" t="s">
        <v>175</v>
      </c>
      <c r="E2714" t="s">
        <v>16</v>
      </c>
      <c r="F2714">
        <v>3</v>
      </c>
      <c r="G2714">
        <v>2</v>
      </c>
    </row>
    <row r="2715" spans="1:7" x14ac:dyDescent="0.25">
      <c r="A2715" t="s">
        <v>7</v>
      </c>
      <c r="B2715" t="s">
        <v>8</v>
      </c>
      <c r="C2715" t="s">
        <v>9</v>
      </c>
      <c r="D2715" t="s">
        <v>178</v>
      </c>
      <c r="E2715" t="s">
        <v>16</v>
      </c>
      <c r="F2715">
        <v>0.3</v>
      </c>
      <c r="G2715">
        <v>1</v>
      </c>
    </row>
    <row r="2716" spans="1:7" x14ac:dyDescent="0.25">
      <c r="A2716" t="s">
        <v>7</v>
      </c>
      <c r="B2716" t="s">
        <v>8</v>
      </c>
      <c r="C2716" t="s">
        <v>9</v>
      </c>
      <c r="D2716" t="s">
        <v>181</v>
      </c>
      <c r="E2716" t="s">
        <v>16</v>
      </c>
      <c r="F2716">
        <v>2</v>
      </c>
      <c r="G2716">
        <v>1</v>
      </c>
    </row>
    <row r="2717" spans="1:7" x14ac:dyDescent="0.25">
      <c r="A2717" t="s">
        <v>7</v>
      </c>
      <c r="B2717" t="s">
        <v>8</v>
      </c>
      <c r="C2717" t="s">
        <v>9</v>
      </c>
      <c r="D2717" t="s">
        <v>9</v>
      </c>
      <c r="E2717" t="s">
        <v>16</v>
      </c>
      <c r="F2717">
        <v>270212</v>
      </c>
      <c r="G2717">
        <v>3</v>
      </c>
    </row>
    <row r="2718" spans="1:7" x14ac:dyDescent="0.25">
      <c r="A2718" t="s">
        <v>7</v>
      </c>
      <c r="B2718" t="s">
        <v>8</v>
      </c>
      <c r="C2718" t="s">
        <v>9</v>
      </c>
      <c r="D2718" t="s">
        <v>183</v>
      </c>
      <c r="E2718" t="s">
        <v>16</v>
      </c>
      <c r="F2718">
        <v>2257</v>
      </c>
      <c r="G2718">
        <v>2</v>
      </c>
    </row>
    <row r="2719" spans="1:7" x14ac:dyDescent="0.25">
      <c r="A2719" t="s">
        <v>7</v>
      </c>
      <c r="B2719" t="s">
        <v>8</v>
      </c>
      <c r="C2719" t="s">
        <v>9</v>
      </c>
      <c r="D2719" t="s">
        <v>184</v>
      </c>
      <c r="E2719" t="s">
        <v>16</v>
      </c>
      <c r="F2719">
        <v>9</v>
      </c>
      <c r="G2719">
        <v>1</v>
      </c>
    </row>
    <row r="2720" spans="1:7" x14ac:dyDescent="0.25">
      <c r="A2720" t="s">
        <v>7</v>
      </c>
      <c r="B2720" t="s">
        <v>8</v>
      </c>
      <c r="C2720" t="s">
        <v>9</v>
      </c>
      <c r="D2720" t="s">
        <v>185</v>
      </c>
      <c r="E2720" t="s">
        <v>16</v>
      </c>
      <c r="F2720">
        <v>3</v>
      </c>
      <c r="G2720">
        <v>2</v>
      </c>
    </row>
    <row r="2721" spans="1:7" x14ac:dyDescent="0.25">
      <c r="A2721" t="s">
        <v>7</v>
      </c>
      <c r="B2721" t="s">
        <v>8</v>
      </c>
      <c r="C2721" t="s">
        <v>9</v>
      </c>
      <c r="D2721" t="s">
        <v>187</v>
      </c>
      <c r="E2721" t="s">
        <v>16</v>
      </c>
      <c r="F2721">
        <v>10</v>
      </c>
      <c r="G2721">
        <v>2</v>
      </c>
    </row>
    <row r="2722" spans="1:7" x14ac:dyDescent="0.25">
      <c r="A2722" t="s">
        <v>7</v>
      </c>
      <c r="B2722" t="s">
        <v>8</v>
      </c>
      <c r="C2722" t="s">
        <v>9</v>
      </c>
      <c r="D2722" t="s">
        <v>188</v>
      </c>
      <c r="E2722" t="s">
        <v>16</v>
      </c>
      <c r="F2722">
        <v>0.1</v>
      </c>
      <c r="G2722">
        <v>1</v>
      </c>
    </row>
    <row r="2723" spans="1:7" x14ac:dyDescent="0.25">
      <c r="A2723" t="s">
        <v>7</v>
      </c>
      <c r="B2723" t="s">
        <v>8</v>
      </c>
      <c r="C2723" t="s">
        <v>9</v>
      </c>
      <c r="D2723" t="s">
        <v>190</v>
      </c>
      <c r="E2723" t="s">
        <v>16</v>
      </c>
      <c r="F2723">
        <v>5</v>
      </c>
      <c r="G2723">
        <v>1</v>
      </c>
    </row>
    <row r="2724" spans="1:7" x14ac:dyDescent="0.25">
      <c r="A2724" t="s">
        <v>7</v>
      </c>
      <c r="B2724" t="s">
        <v>8</v>
      </c>
      <c r="C2724" t="s">
        <v>9</v>
      </c>
      <c r="D2724" t="s">
        <v>192</v>
      </c>
      <c r="E2724" t="s">
        <v>16</v>
      </c>
      <c r="F2724">
        <v>2</v>
      </c>
      <c r="G2724">
        <v>1</v>
      </c>
    </row>
    <row r="2725" spans="1:7" x14ac:dyDescent="0.25">
      <c r="A2725" t="s">
        <v>7</v>
      </c>
      <c r="B2725" t="s">
        <v>8</v>
      </c>
      <c r="C2725" t="s">
        <v>9</v>
      </c>
      <c r="D2725" t="s">
        <v>193</v>
      </c>
      <c r="E2725" t="s">
        <v>16</v>
      </c>
      <c r="F2725">
        <v>718</v>
      </c>
      <c r="G2725">
        <v>3</v>
      </c>
    </row>
    <row r="2726" spans="1:7" x14ac:dyDescent="0.25">
      <c r="A2726" t="s">
        <v>7</v>
      </c>
      <c r="B2726" t="s">
        <v>8</v>
      </c>
      <c r="C2726" t="s">
        <v>9</v>
      </c>
      <c r="D2726" t="s">
        <v>194</v>
      </c>
      <c r="E2726" t="s">
        <v>16</v>
      </c>
      <c r="F2726">
        <v>1</v>
      </c>
      <c r="G2726">
        <v>1</v>
      </c>
    </row>
    <row r="2727" spans="1:7" x14ac:dyDescent="0.25">
      <c r="A2727" t="s">
        <v>7</v>
      </c>
      <c r="B2727" t="s">
        <v>8</v>
      </c>
      <c r="C2727" t="s">
        <v>9</v>
      </c>
      <c r="D2727" t="s">
        <v>198</v>
      </c>
      <c r="E2727" t="s">
        <v>16</v>
      </c>
      <c r="F2727">
        <v>7</v>
      </c>
      <c r="G2727">
        <v>1</v>
      </c>
    </row>
    <row r="2728" spans="1:7" x14ac:dyDescent="0.25">
      <c r="A2728" t="s">
        <v>7</v>
      </c>
      <c r="B2728" t="s">
        <v>8</v>
      </c>
      <c r="C2728" t="s">
        <v>9</v>
      </c>
      <c r="D2728" t="s">
        <v>199</v>
      </c>
      <c r="E2728" t="s">
        <v>16</v>
      </c>
      <c r="F2728">
        <v>45</v>
      </c>
      <c r="G2728">
        <v>2</v>
      </c>
    </row>
    <row r="2729" spans="1:7" x14ac:dyDescent="0.25">
      <c r="A2729" t="s">
        <v>7</v>
      </c>
      <c r="B2729" t="s">
        <v>8</v>
      </c>
      <c r="C2729" t="s">
        <v>9</v>
      </c>
      <c r="D2729" t="s">
        <v>200</v>
      </c>
      <c r="E2729" t="s">
        <v>16</v>
      </c>
      <c r="F2729">
        <v>7</v>
      </c>
      <c r="G2729">
        <v>1</v>
      </c>
    </row>
    <row r="2730" spans="1:7" x14ac:dyDescent="0.25">
      <c r="A2730" t="s">
        <v>7</v>
      </c>
      <c r="B2730" t="s">
        <v>8</v>
      </c>
      <c r="C2730" t="s">
        <v>9</v>
      </c>
      <c r="D2730" t="s">
        <v>201</v>
      </c>
      <c r="E2730" t="s">
        <v>16</v>
      </c>
      <c r="F2730">
        <v>1</v>
      </c>
      <c r="G2730">
        <v>1</v>
      </c>
    </row>
    <row r="2731" spans="1:7" x14ac:dyDescent="0.25">
      <c r="A2731" t="s">
        <v>7</v>
      </c>
      <c r="B2731" t="s">
        <v>8</v>
      </c>
      <c r="C2731" t="s">
        <v>9</v>
      </c>
      <c r="D2731" t="s">
        <v>203</v>
      </c>
      <c r="E2731" t="s">
        <v>16</v>
      </c>
      <c r="F2731">
        <v>1</v>
      </c>
      <c r="G2731">
        <v>1</v>
      </c>
    </row>
    <row r="2732" spans="1:7" x14ac:dyDescent="0.25">
      <c r="A2732" t="s">
        <v>7</v>
      </c>
      <c r="B2732" t="s">
        <v>8</v>
      </c>
      <c r="C2732" t="s">
        <v>9</v>
      </c>
      <c r="D2732" t="s">
        <v>204</v>
      </c>
      <c r="E2732" t="s">
        <v>16</v>
      </c>
      <c r="F2732">
        <v>2947</v>
      </c>
      <c r="G2732">
        <v>3</v>
      </c>
    </row>
    <row r="2733" spans="1:7" x14ac:dyDescent="0.25">
      <c r="A2733" t="s">
        <v>7</v>
      </c>
      <c r="B2733" t="s">
        <v>8</v>
      </c>
      <c r="C2733" t="s">
        <v>9</v>
      </c>
      <c r="D2733" t="s">
        <v>207</v>
      </c>
      <c r="E2733" t="s">
        <v>16</v>
      </c>
      <c r="F2733">
        <v>383</v>
      </c>
      <c r="G2733">
        <v>2</v>
      </c>
    </row>
    <row r="2734" spans="1:7" x14ac:dyDescent="0.25">
      <c r="A2734" t="s">
        <v>7</v>
      </c>
      <c r="B2734" t="s">
        <v>8</v>
      </c>
      <c r="C2734" t="s">
        <v>9</v>
      </c>
      <c r="D2734" t="s">
        <v>209</v>
      </c>
      <c r="E2734" t="s">
        <v>16</v>
      </c>
      <c r="F2734">
        <v>7354</v>
      </c>
      <c r="G2734">
        <v>3</v>
      </c>
    </row>
    <row r="2735" spans="1:7" x14ac:dyDescent="0.25">
      <c r="A2735" t="s">
        <v>7</v>
      </c>
      <c r="B2735" t="s">
        <v>8</v>
      </c>
      <c r="C2735" t="s">
        <v>9</v>
      </c>
      <c r="D2735" t="s">
        <v>210</v>
      </c>
      <c r="E2735" t="s">
        <v>16</v>
      </c>
      <c r="F2735">
        <v>455.6</v>
      </c>
      <c r="G2735">
        <v>2</v>
      </c>
    </row>
    <row r="2736" spans="1:7" x14ac:dyDescent="0.25">
      <c r="A2736" t="s">
        <v>7</v>
      </c>
      <c r="B2736" t="s">
        <v>8</v>
      </c>
      <c r="C2736" t="s">
        <v>9</v>
      </c>
      <c r="D2736" t="s">
        <v>211</v>
      </c>
      <c r="E2736" t="s">
        <v>16</v>
      </c>
      <c r="F2736">
        <v>26</v>
      </c>
      <c r="G2736">
        <v>2</v>
      </c>
    </row>
    <row r="2737" spans="1:7" x14ac:dyDescent="0.25">
      <c r="A2737" t="s">
        <v>7</v>
      </c>
      <c r="B2737" t="s">
        <v>8</v>
      </c>
      <c r="C2737" t="s">
        <v>9</v>
      </c>
      <c r="D2737" t="s">
        <v>213</v>
      </c>
      <c r="E2737" t="s">
        <v>16</v>
      </c>
      <c r="F2737">
        <v>92</v>
      </c>
      <c r="G2737">
        <v>1</v>
      </c>
    </row>
    <row r="2738" spans="1:7" x14ac:dyDescent="0.25">
      <c r="A2738" t="s">
        <v>7</v>
      </c>
      <c r="B2738" t="s">
        <v>8</v>
      </c>
      <c r="C2738" t="s">
        <v>9</v>
      </c>
      <c r="D2738" t="s">
        <v>214</v>
      </c>
      <c r="E2738" t="s">
        <v>16</v>
      </c>
      <c r="F2738">
        <v>7</v>
      </c>
      <c r="G2738">
        <v>2</v>
      </c>
    </row>
    <row r="2739" spans="1:7" x14ac:dyDescent="0.25">
      <c r="A2739" t="s">
        <v>7</v>
      </c>
      <c r="B2739" t="s">
        <v>8</v>
      </c>
      <c r="C2739" t="s">
        <v>9</v>
      </c>
      <c r="D2739" t="s">
        <v>216</v>
      </c>
      <c r="E2739" t="s">
        <v>16</v>
      </c>
      <c r="F2739">
        <v>30</v>
      </c>
      <c r="G2739">
        <v>3</v>
      </c>
    </row>
    <row r="2740" spans="1:7" x14ac:dyDescent="0.25">
      <c r="A2740" t="s">
        <v>7</v>
      </c>
      <c r="B2740" t="s">
        <v>8</v>
      </c>
      <c r="C2740" t="s">
        <v>9</v>
      </c>
      <c r="D2740" t="s">
        <v>217</v>
      </c>
      <c r="E2740" t="s">
        <v>16</v>
      </c>
      <c r="F2740">
        <v>1</v>
      </c>
      <c r="G2740">
        <v>1</v>
      </c>
    </row>
    <row r="2741" spans="1:7" x14ac:dyDescent="0.25">
      <c r="A2741" t="s">
        <v>7</v>
      </c>
      <c r="B2741" t="s">
        <v>8</v>
      </c>
      <c r="C2741" t="s">
        <v>9</v>
      </c>
      <c r="D2741" t="s">
        <v>219</v>
      </c>
      <c r="E2741" t="s">
        <v>16</v>
      </c>
      <c r="F2741">
        <v>19</v>
      </c>
      <c r="G2741">
        <v>1</v>
      </c>
    </row>
    <row r="2742" spans="1:7" x14ac:dyDescent="0.25">
      <c r="A2742" t="s">
        <v>7</v>
      </c>
      <c r="B2742" t="s">
        <v>8</v>
      </c>
      <c r="C2742" t="s">
        <v>9</v>
      </c>
      <c r="D2742" t="s">
        <v>220</v>
      </c>
      <c r="E2742" t="s">
        <v>16</v>
      </c>
      <c r="F2742">
        <v>26</v>
      </c>
      <c r="G2742">
        <v>3</v>
      </c>
    </row>
    <row r="2743" spans="1:7" x14ac:dyDescent="0.25">
      <c r="A2743" t="s">
        <v>7</v>
      </c>
      <c r="B2743" t="s">
        <v>8</v>
      </c>
      <c r="C2743" t="s">
        <v>9</v>
      </c>
      <c r="D2743" t="s">
        <v>221</v>
      </c>
      <c r="E2743" t="s">
        <v>16</v>
      </c>
      <c r="F2743">
        <v>100</v>
      </c>
      <c r="G2743">
        <v>1</v>
      </c>
    </row>
    <row r="2744" spans="1:7" x14ac:dyDescent="0.25">
      <c r="A2744" t="s">
        <v>7</v>
      </c>
      <c r="B2744" t="s">
        <v>8</v>
      </c>
      <c r="C2744" t="s">
        <v>9</v>
      </c>
      <c r="D2744" t="s">
        <v>224</v>
      </c>
      <c r="E2744" t="s">
        <v>16</v>
      </c>
      <c r="F2744">
        <v>722</v>
      </c>
      <c r="G2744">
        <v>3</v>
      </c>
    </row>
    <row r="2745" spans="1:7" x14ac:dyDescent="0.25">
      <c r="A2745" t="s">
        <v>7</v>
      </c>
      <c r="B2745" t="s">
        <v>8</v>
      </c>
      <c r="C2745" t="s">
        <v>9</v>
      </c>
      <c r="D2745" t="s">
        <v>226</v>
      </c>
      <c r="E2745" t="s">
        <v>16</v>
      </c>
      <c r="F2745">
        <v>10</v>
      </c>
      <c r="G2745">
        <v>1</v>
      </c>
    </row>
    <row r="2746" spans="1:7" x14ac:dyDescent="0.25">
      <c r="A2746" t="s">
        <v>7</v>
      </c>
      <c r="B2746" t="s">
        <v>8</v>
      </c>
      <c r="C2746" t="s">
        <v>9</v>
      </c>
      <c r="D2746" t="s">
        <v>227</v>
      </c>
      <c r="E2746" t="s">
        <v>16</v>
      </c>
      <c r="F2746">
        <v>4461</v>
      </c>
      <c r="G2746">
        <v>3</v>
      </c>
    </row>
    <row r="2747" spans="1:7" x14ac:dyDescent="0.25">
      <c r="A2747" t="s">
        <v>7</v>
      </c>
      <c r="B2747" t="s">
        <v>8</v>
      </c>
      <c r="C2747" t="s">
        <v>9</v>
      </c>
      <c r="D2747" t="s">
        <v>228</v>
      </c>
      <c r="E2747" t="s">
        <v>16</v>
      </c>
      <c r="F2747">
        <v>5985</v>
      </c>
      <c r="G2747">
        <v>3</v>
      </c>
    </row>
    <row r="2748" spans="1:7" x14ac:dyDescent="0.25">
      <c r="A2748" t="s">
        <v>7</v>
      </c>
      <c r="B2748" t="s">
        <v>8</v>
      </c>
      <c r="C2748" t="s">
        <v>9</v>
      </c>
      <c r="D2748" t="s">
        <v>230</v>
      </c>
      <c r="E2748" t="s">
        <v>16</v>
      </c>
      <c r="F2748">
        <v>1</v>
      </c>
      <c r="G2748">
        <v>1</v>
      </c>
    </row>
    <row r="2749" spans="1:7" x14ac:dyDescent="0.25">
      <c r="A2749" t="s">
        <v>7</v>
      </c>
      <c r="B2749" t="s">
        <v>8</v>
      </c>
      <c r="C2749" t="s">
        <v>9</v>
      </c>
      <c r="D2749" t="s">
        <v>231</v>
      </c>
      <c r="E2749" t="s">
        <v>16</v>
      </c>
      <c r="F2749">
        <v>248</v>
      </c>
      <c r="G2749">
        <v>3</v>
      </c>
    </row>
    <row r="2750" spans="1:7" x14ac:dyDescent="0.25">
      <c r="A2750" t="s">
        <v>7</v>
      </c>
      <c r="B2750" t="s">
        <v>8</v>
      </c>
      <c r="C2750" t="s">
        <v>9</v>
      </c>
      <c r="D2750" t="s">
        <v>233</v>
      </c>
      <c r="E2750" t="s">
        <v>16</v>
      </c>
      <c r="F2750">
        <v>1</v>
      </c>
      <c r="G2750">
        <v>1</v>
      </c>
    </row>
    <row r="2751" spans="1:7" x14ac:dyDescent="0.25">
      <c r="A2751" t="s">
        <v>7</v>
      </c>
      <c r="B2751" t="s">
        <v>8</v>
      </c>
      <c r="C2751" t="s">
        <v>9</v>
      </c>
      <c r="D2751" t="s">
        <v>234</v>
      </c>
      <c r="E2751" t="s">
        <v>16</v>
      </c>
      <c r="F2751">
        <v>3</v>
      </c>
      <c r="G2751">
        <v>1</v>
      </c>
    </row>
    <row r="2752" spans="1:7" x14ac:dyDescent="0.25">
      <c r="A2752" t="s">
        <v>7</v>
      </c>
      <c r="B2752" t="s">
        <v>8</v>
      </c>
      <c r="C2752" t="s">
        <v>9</v>
      </c>
      <c r="D2752" t="s">
        <v>236</v>
      </c>
      <c r="E2752" t="s">
        <v>16</v>
      </c>
      <c r="F2752">
        <v>118</v>
      </c>
      <c r="G2752">
        <v>3</v>
      </c>
    </row>
    <row r="2753" spans="1:7" x14ac:dyDescent="0.25">
      <c r="A2753" t="s">
        <v>7</v>
      </c>
      <c r="B2753" t="s">
        <v>8</v>
      </c>
      <c r="C2753" t="s">
        <v>9</v>
      </c>
      <c r="D2753" t="s">
        <v>238</v>
      </c>
      <c r="E2753" t="s">
        <v>16</v>
      </c>
      <c r="F2753">
        <v>1</v>
      </c>
      <c r="G2753">
        <v>1</v>
      </c>
    </row>
    <row r="2754" spans="1:7" x14ac:dyDescent="0.25">
      <c r="A2754" t="s">
        <v>7</v>
      </c>
      <c r="B2754" t="s">
        <v>8</v>
      </c>
      <c r="C2754" t="s">
        <v>9</v>
      </c>
      <c r="D2754" t="s">
        <v>239</v>
      </c>
      <c r="E2754" t="s">
        <v>16</v>
      </c>
      <c r="F2754">
        <v>5</v>
      </c>
      <c r="G2754">
        <v>1</v>
      </c>
    </row>
    <row r="2755" spans="1:7" x14ac:dyDescent="0.25">
      <c r="A2755" t="s">
        <v>7</v>
      </c>
      <c r="B2755" t="s">
        <v>8</v>
      </c>
      <c r="C2755" t="s">
        <v>9</v>
      </c>
      <c r="D2755" t="s">
        <v>240</v>
      </c>
      <c r="E2755" t="s">
        <v>16</v>
      </c>
      <c r="F2755">
        <v>0.6</v>
      </c>
      <c r="G2755">
        <v>2</v>
      </c>
    </row>
    <row r="2756" spans="1:7" x14ac:dyDescent="0.25">
      <c r="A2756" t="s">
        <v>7</v>
      </c>
      <c r="B2756" t="s">
        <v>8</v>
      </c>
      <c r="C2756" t="s">
        <v>9</v>
      </c>
      <c r="D2756" t="s">
        <v>242</v>
      </c>
      <c r="E2756" t="s">
        <v>16</v>
      </c>
      <c r="F2756">
        <v>178</v>
      </c>
      <c r="G2756">
        <v>1</v>
      </c>
    </row>
    <row r="2757" spans="1:7" x14ac:dyDescent="0.25">
      <c r="A2757" t="s">
        <v>7</v>
      </c>
      <c r="B2757" t="s">
        <v>8</v>
      </c>
      <c r="C2757" t="s">
        <v>9</v>
      </c>
      <c r="D2757" t="s">
        <v>244</v>
      </c>
      <c r="E2757" t="s">
        <v>16</v>
      </c>
      <c r="F2757">
        <v>43</v>
      </c>
      <c r="G2757">
        <v>2</v>
      </c>
    </row>
    <row r="2758" spans="1:7" x14ac:dyDescent="0.25">
      <c r="A2758" t="s">
        <v>7</v>
      </c>
      <c r="B2758" t="s">
        <v>8</v>
      </c>
      <c r="C2758" t="s">
        <v>9</v>
      </c>
      <c r="D2758" t="s">
        <v>246</v>
      </c>
      <c r="E2758" t="s">
        <v>16</v>
      </c>
      <c r="F2758">
        <v>7</v>
      </c>
      <c r="G2758">
        <v>1</v>
      </c>
    </row>
    <row r="2759" spans="1:7" x14ac:dyDescent="0.25">
      <c r="A2759" t="s">
        <v>7</v>
      </c>
      <c r="B2759" t="s">
        <v>8</v>
      </c>
      <c r="C2759" t="s">
        <v>9</v>
      </c>
      <c r="D2759" t="s">
        <v>247</v>
      </c>
      <c r="E2759" t="s">
        <v>16</v>
      </c>
      <c r="F2759">
        <v>2</v>
      </c>
      <c r="G2759">
        <v>1</v>
      </c>
    </row>
    <row r="2760" spans="1:7" x14ac:dyDescent="0.25">
      <c r="A2760" t="s">
        <v>7</v>
      </c>
      <c r="B2760" t="s">
        <v>8</v>
      </c>
      <c r="C2760" t="s">
        <v>9</v>
      </c>
      <c r="D2760" t="s">
        <v>248</v>
      </c>
      <c r="E2760" t="s">
        <v>16</v>
      </c>
      <c r="F2760">
        <v>22</v>
      </c>
      <c r="G2760">
        <v>2</v>
      </c>
    </row>
    <row r="2761" spans="1:7" x14ac:dyDescent="0.25">
      <c r="A2761" t="s">
        <v>7</v>
      </c>
      <c r="B2761" t="s">
        <v>8</v>
      </c>
      <c r="C2761" t="s">
        <v>9</v>
      </c>
      <c r="D2761" t="s">
        <v>249</v>
      </c>
      <c r="E2761" t="s">
        <v>16</v>
      </c>
      <c r="F2761">
        <v>10</v>
      </c>
      <c r="G2761">
        <v>1</v>
      </c>
    </row>
    <row r="2762" spans="1:7" x14ac:dyDescent="0.25">
      <c r="A2762" t="s">
        <v>7</v>
      </c>
      <c r="B2762" t="s">
        <v>8</v>
      </c>
      <c r="C2762" t="s">
        <v>9</v>
      </c>
      <c r="D2762" t="s">
        <v>250</v>
      </c>
      <c r="E2762" t="s">
        <v>16</v>
      </c>
      <c r="F2762">
        <v>174</v>
      </c>
      <c r="G2762">
        <v>3</v>
      </c>
    </row>
    <row r="2763" spans="1:7" x14ac:dyDescent="0.25">
      <c r="A2763" t="s">
        <v>7</v>
      </c>
      <c r="B2763" t="s">
        <v>8</v>
      </c>
      <c r="C2763" t="s">
        <v>9</v>
      </c>
      <c r="D2763" t="s">
        <v>251</v>
      </c>
      <c r="E2763" t="s">
        <v>16</v>
      </c>
      <c r="F2763">
        <v>21</v>
      </c>
      <c r="G2763">
        <v>3</v>
      </c>
    </row>
    <row r="2764" spans="1:7" x14ac:dyDescent="0.25">
      <c r="A2764" t="s">
        <v>7</v>
      </c>
      <c r="B2764" t="s">
        <v>8</v>
      </c>
      <c r="C2764" t="s">
        <v>9</v>
      </c>
      <c r="D2764" t="s">
        <v>252</v>
      </c>
      <c r="E2764" t="s">
        <v>16</v>
      </c>
      <c r="F2764">
        <v>2</v>
      </c>
      <c r="G2764">
        <v>1</v>
      </c>
    </row>
    <row r="2765" spans="1:7" x14ac:dyDescent="0.25">
      <c r="A2765" t="s">
        <v>7</v>
      </c>
      <c r="B2765" t="s">
        <v>8</v>
      </c>
      <c r="C2765" t="s">
        <v>9</v>
      </c>
      <c r="D2765" t="s">
        <v>253</v>
      </c>
      <c r="E2765" t="s">
        <v>16</v>
      </c>
      <c r="F2765">
        <v>22</v>
      </c>
      <c r="G2765">
        <v>1</v>
      </c>
    </row>
    <row r="2766" spans="1:7" x14ac:dyDescent="0.25">
      <c r="A2766" t="s">
        <v>7</v>
      </c>
      <c r="B2766" t="s">
        <v>8</v>
      </c>
      <c r="C2766" t="s">
        <v>9</v>
      </c>
      <c r="D2766" t="s">
        <v>255</v>
      </c>
      <c r="E2766" t="s">
        <v>16</v>
      </c>
      <c r="F2766">
        <v>1</v>
      </c>
      <c r="G2766">
        <v>1</v>
      </c>
    </row>
    <row r="2767" spans="1:7" x14ac:dyDescent="0.25">
      <c r="A2767" t="s">
        <v>7</v>
      </c>
      <c r="B2767" t="s">
        <v>8</v>
      </c>
      <c r="C2767" t="s">
        <v>9</v>
      </c>
      <c r="D2767" t="s">
        <v>256</v>
      </c>
      <c r="E2767" t="s">
        <v>16</v>
      </c>
      <c r="F2767">
        <v>35</v>
      </c>
      <c r="G2767">
        <v>2</v>
      </c>
    </row>
    <row r="2768" spans="1:7" x14ac:dyDescent="0.25">
      <c r="A2768" t="s">
        <v>7</v>
      </c>
      <c r="B2768" t="s">
        <v>8</v>
      </c>
      <c r="C2768" t="s">
        <v>9</v>
      </c>
      <c r="D2768" t="s">
        <v>258</v>
      </c>
      <c r="E2768" t="s">
        <v>16</v>
      </c>
      <c r="F2768">
        <v>1739</v>
      </c>
      <c r="G2768">
        <v>2</v>
      </c>
    </row>
    <row r="2769" spans="1:7" x14ac:dyDescent="0.25">
      <c r="A2769" t="s">
        <v>7</v>
      </c>
      <c r="B2769" t="s">
        <v>8</v>
      </c>
      <c r="C2769" t="s">
        <v>9</v>
      </c>
      <c r="D2769" t="s">
        <v>262</v>
      </c>
      <c r="E2769" t="s">
        <v>16</v>
      </c>
      <c r="F2769">
        <v>107</v>
      </c>
      <c r="G2769">
        <v>3</v>
      </c>
    </row>
    <row r="2770" spans="1:7" x14ac:dyDescent="0.25">
      <c r="A2770" t="s">
        <v>7</v>
      </c>
      <c r="B2770" t="s">
        <v>8</v>
      </c>
      <c r="C2770" t="s">
        <v>9</v>
      </c>
      <c r="D2770" t="s">
        <v>268</v>
      </c>
      <c r="E2770" t="s">
        <v>16</v>
      </c>
      <c r="F2770">
        <v>0.2</v>
      </c>
      <c r="G2770">
        <v>1</v>
      </c>
    </row>
    <row r="2771" spans="1:7" x14ac:dyDescent="0.25">
      <c r="A2771" t="s">
        <v>7</v>
      </c>
      <c r="B2771" t="s">
        <v>8</v>
      </c>
      <c r="C2771" t="s">
        <v>9</v>
      </c>
      <c r="D2771" t="s">
        <v>271</v>
      </c>
      <c r="E2771" t="s">
        <v>16</v>
      </c>
      <c r="F2771">
        <v>0.1</v>
      </c>
      <c r="G2771">
        <v>1</v>
      </c>
    </row>
    <row r="2772" spans="1:7" x14ac:dyDescent="0.25">
      <c r="A2772" t="s">
        <v>7</v>
      </c>
      <c r="B2772" t="s">
        <v>8</v>
      </c>
      <c r="C2772" t="s">
        <v>9</v>
      </c>
      <c r="D2772" t="s">
        <v>273</v>
      </c>
      <c r="E2772" t="s">
        <v>16</v>
      </c>
      <c r="F2772">
        <v>12</v>
      </c>
      <c r="G2772">
        <v>2</v>
      </c>
    </row>
    <row r="2773" spans="1:7" x14ac:dyDescent="0.25">
      <c r="A2773" t="s">
        <v>275</v>
      </c>
      <c r="B2773" t="s">
        <v>8</v>
      </c>
      <c r="C2773" t="s">
        <v>9</v>
      </c>
      <c r="D2773" t="s">
        <v>10</v>
      </c>
      <c r="E2773" t="s">
        <v>16</v>
      </c>
      <c r="F2773">
        <v>2</v>
      </c>
      <c r="G2773">
        <v>1</v>
      </c>
    </row>
    <row r="2774" spans="1:7" x14ac:dyDescent="0.25">
      <c r="A2774" t="s">
        <v>275</v>
      </c>
      <c r="B2774" t="s">
        <v>8</v>
      </c>
      <c r="C2774" t="s">
        <v>9</v>
      </c>
      <c r="D2774" t="s">
        <v>14</v>
      </c>
      <c r="E2774" t="s">
        <v>16</v>
      </c>
      <c r="F2774">
        <v>259</v>
      </c>
      <c r="G2774">
        <v>1</v>
      </c>
    </row>
    <row r="2775" spans="1:7" x14ac:dyDescent="0.25">
      <c r="A2775" t="s">
        <v>275</v>
      </c>
      <c r="B2775" t="s">
        <v>8</v>
      </c>
      <c r="C2775" t="s">
        <v>9</v>
      </c>
      <c r="D2775" t="s">
        <v>22</v>
      </c>
      <c r="E2775" t="s">
        <v>16</v>
      </c>
      <c r="F2775">
        <v>228</v>
      </c>
      <c r="G2775">
        <v>1</v>
      </c>
    </row>
    <row r="2776" spans="1:7" x14ac:dyDescent="0.25">
      <c r="A2776" t="s">
        <v>275</v>
      </c>
      <c r="B2776" t="s">
        <v>8</v>
      </c>
      <c r="C2776" t="s">
        <v>9</v>
      </c>
      <c r="D2776" t="s">
        <v>23</v>
      </c>
      <c r="E2776" t="s">
        <v>16</v>
      </c>
      <c r="F2776">
        <v>169</v>
      </c>
      <c r="G2776">
        <v>1</v>
      </c>
    </row>
    <row r="2777" spans="1:7" x14ac:dyDescent="0.25">
      <c r="A2777" t="s">
        <v>275</v>
      </c>
      <c r="B2777" t="s">
        <v>8</v>
      </c>
      <c r="C2777" t="s">
        <v>9</v>
      </c>
      <c r="D2777" t="s">
        <v>30</v>
      </c>
      <c r="E2777" t="s">
        <v>16</v>
      </c>
      <c r="F2777">
        <v>29</v>
      </c>
      <c r="G2777">
        <v>1</v>
      </c>
    </row>
    <row r="2778" spans="1:7" x14ac:dyDescent="0.25">
      <c r="A2778" t="s">
        <v>275</v>
      </c>
      <c r="B2778" t="s">
        <v>8</v>
      </c>
      <c r="C2778" t="s">
        <v>9</v>
      </c>
      <c r="D2778" t="s">
        <v>36</v>
      </c>
      <c r="E2778" t="s">
        <v>16</v>
      </c>
      <c r="F2778">
        <v>45</v>
      </c>
      <c r="G2778">
        <v>1</v>
      </c>
    </row>
    <row r="2779" spans="1:7" x14ac:dyDescent="0.25">
      <c r="A2779" t="s">
        <v>275</v>
      </c>
      <c r="B2779" t="s">
        <v>8</v>
      </c>
      <c r="C2779" t="s">
        <v>9</v>
      </c>
      <c r="D2779" t="s">
        <v>42</v>
      </c>
      <c r="E2779" t="s">
        <v>16</v>
      </c>
      <c r="F2779">
        <v>98</v>
      </c>
      <c r="G2779">
        <v>1</v>
      </c>
    </row>
    <row r="2780" spans="1:7" x14ac:dyDescent="0.25">
      <c r="A2780" t="s">
        <v>275</v>
      </c>
      <c r="B2780" t="s">
        <v>8</v>
      </c>
      <c r="C2780" t="s">
        <v>9</v>
      </c>
      <c r="D2780" t="s">
        <v>43</v>
      </c>
      <c r="E2780" t="s">
        <v>16</v>
      </c>
      <c r="F2780">
        <v>111</v>
      </c>
      <c r="G2780">
        <v>2</v>
      </c>
    </row>
    <row r="2781" spans="1:7" x14ac:dyDescent="0.25">
      <c r="A2781" t="s">
        <v>275</v>
      </c>
      <c r="B2781" t="s">
        <v>8</v>
      </c>
      <c r="C2781" t="s">
        <v>9</v>
      </c>
      <c r="D2781" t="s">
        <v>44</v>
      </c>
      <c r="E2781" t="s">
        <v>16</v>
      </c>
      <c r="F2781">
        <v>1883</v>
      </c>
      <c r="G2781">
        <v>1</v>
      </c>
    </row>
    <row r="2782" spans="1:7" x14ac:dyDescent="0.25">
      <c r="A2782" t="s">
        <v>275</v>
      </c>
      <c r="B2782" t="s">
        <v>8</v>
      </c>
      <c r="C2782" t="s">
        <v>9</v>
      </c>
      <c r="D2782" t="s">
        <v>48</v>
      </c>
      <c r="E2782" t="s">
        <v>16</v>
      </c>
      <c r="F2782">
        <v>161</v>
      </c>
      <c r="G2782">
        <v>1</v>
      </c>
    </row>
    <row r="2783" spans="1:7" x14ac:dyDescent="0.25">
      <c r="A2783" t="s">
        <v>275</v>
      </c>
      <c r="B2783" t="s">
        <v>8</v>
      </c>
      <c r="C2783" t="s">
        <v>9</v>
      </c>
      <c r="D2783" t="s">
        <v>54</v>
      </c>
      <c r="E2783" t="s">
        <v>16</v>
      </c>
      <c r="F2783">
        <v>15</v>
      </c>
      <c r="G2783">
        <v>1</v>
      </c>
    </row>
    <row r="2784" spans="1:7" x14ac:dyDescent="0.25">
      <c r="A2784" t="s">
        <v>275</v>
      </c>
      <c r="B2784" t="s">
        <v>8</v>
      </c>
      <c r="C2784" t="s">
        <v>9</v>
      </c>
      <c r="D2784" t="s">
        <v>60</v>
      </c>
      <c r="E2784" t="s">
        <v>16</v>
      </c>
      <c r="F2784">
        <v>6</v>
      </c>
      <c r="G2784">
        <v>1</v>
      </c>
    </row>
    <row r="2785" spans="1:7" x14ac:dyDescent="0.25">
      <c r="A2785" t="s">
        <v>275</v>
      </c>
      <c r="B2785" t="s">
        <v>8</v>
      </c>
      <c r="C2785" t="s">
        <v>9</v>
      </c>
      <c r="D2785" t="s">
        <v>61</v>
      </c>
      <c r="E2785" t="s">
        <v>16</v>
      </c>
      <c r="F2785">
        <v>23</v>
      </c>
      <c r="G2785">
        <v>1</v>
      </c>
    </row>
    <row r="2786" spans="1:7" x14ac:dyDescent="0.25">
      <c r="A2786" t="s">
        <v>275</v>
      </c>
      <c r="B2786" t="s">
        <v>8</v>
      </c>
      <c r="C2786" t="s">
        <v>9</v>
      </c>
      <c r="D2786" t="s">
        <v>70</v>
      </c>
      <c r="E2786" t="s">
        <v>16</v>
      </c>
      <c r="F2786">
        <v>58</v>
      </c>
      <c r="G2786">
        <v>1</v>
      </c>
    </row>
    <row r="2787" spans="1:7" x14ac:dyDescent="0.25">
      <c r="A2787" t="s">
        <v>275</v>
      </c>
      <c r="B2787" t="s">
        <v>8</v>
      </c>
      <c r="C2787" t="s">
        <v>9</v>
      </c>
      <c r="D2787" t="s">
        <v>71</v>
      </c>
      <c r="E2787" t="s">
        <v>16</v>
      </c>
      <c r="F2787">
        <v>7</v>
      </c>
      <c r="G2787">
        <v>1</v>
      </c>
    </row>
    <row r="2788" spans="1:7" x14ac:dyDescent="0.25">
      <c r="A2788" t="s">
        <v>275</v>
      </c>
      <c r="B2788" t="s">
        <v>8</v>
      </c>
      <c r="C2788" t="s">
        <v>9</v>
      </c>
      <c r="D2788" t="s">
        <v>82</v>
      </c>
      <c r="E2788" t="s">
        <v>16</v>
      </c>
      <c r="F2788">
        <v>1872</v>
      </c>
      <c r="G2788">
        <v>3</v>
      </c>
    </row>
    <row r="2789" spans="1:7" x14ac:dyDescent="0.25">
      <c r="A2789" t="s">
        <v>275</v>
      </c>
      <c r="B2789" t="s">
        <v>8</v>
      </c>
      <c r="C2789" t="s">
        <v>9</v>
      </c>
      <c r="D2789" t="s">
        <v>87</v>
      </c>
      <c r="E2789" t="s">
        <v>16</v>
      </c>
      <c r="F2789">
        <v>230</v>
      </c>
      <c r="G2789">
        <v>1</v>
      </c>
    </row>
    <row r="2790" spans="1:7" x14ac:dyDescent="0.25">
      <c r="A2790" t="s">
        <v>275</v>
      </c>
      <c r="B2790" t="s">
        <v>8</v>
      </c>
      <c r="C2790" t="s">
        <v>9</v>
      </c>
      <c r="D2790" t="s">
        <v>88</v>
      </c>
      <c r="E2790" t="s">
        <v>16</v>
      </c>
      <c r="F2790">
        <v>1179</v>
      </c>
      <c r="G2790">
        <v>2</v>
      </c>
    </row>
    <row r="2791" spans="1:7" x14ac:dyDescent="0.25">
      <c r="A2791" t="s">
        <v>275</v>
      </c>
      <c r="B2791" t="s">
        <v>8</v>
      </c>
      <c r="C2791" t="s">
        <v>9</v>
      </c>
      <c r="D2791" t="s">
        <v>89</v>
      </c>
      <c r="E2791" t="s">
        <v>16</v>
      </c>
      <c r="F2791">
        <v>886</v>
      </c>
      <c r="G2791">
        <v>2</v>
      </c>
    </row>
    <row r="2792" spans="1:7" x14ac:dyDescent="0.25">
      <c r="A2792" t="s">
        <v>275</v>
      </c>
      <c r="B2792" t="s">
        <v>8</v>
      </c>
      <c r="C2792" t="s">
        <v>9</v>
      </c>
      <c r="D2792" t="s">
        <v>95</v>
      </c>
      <c r="E2792" t="s">
        <v>16</v>
      </c>
      <c r="F2792">
        <v>2</v>
      </c>
      <c r="G2792">
        <v>1</v>
      </c>
    </row>
    <row r="2793" spans="1:7" x14ac:dyDescent="0.25">
      <c r="A2793" t="s">
        <v>275</v>
      </c>
      <c r="B2793" t="s">
        <v>8</v>
      </c>
      <c r="C2793" t="s">
        <v>9</v>
      </c>
      <c r="D2793" t="s">
        <v>96</v>
      </c>
      <c r="E2793" t="s">
        <v>16</v>
      </c>
      <c r="F2793">
        <v>100</v>
      </c>
      <c r="G2793">
        <v>1</v>
      </c>
    </row>
    <row r="2794" spans="1:7" x14ac:dyDescent="0.25">
      <c r="A2794" t="s">
        <v>275</v>
      </c>
      <c r="B2794" t="s">
        <v>8</v>
      </c>
      <c r="C2794" t="s">
        <v>9</v>
      </c>
      <c r="D2794" t="s">
        <v>97</v>
      </c>
      <c r="E2794" t="s">
        <v>16</v>
      </c>
      <c r="F2794">
        <v>47</v>
      </c>
      <c r="G2794">
        <v>1</v>
      </c>
    </row>
    <row r="2795" spans="1:7" x14ac:dyDescent="0.25">
      <c r="A2795" t="s">
        <v>275</v>
      </c>
      <c r="B2795" t="s">
        <v>8</v>
      </c>
      <c r="C2795" t="s">
        <v>9</v>
      </c>
      <c r="D2795" t="s">
        <v>105</v>
      </c>
      <c r="E2795" t="s">
        <v>16</v>
      </c>
      <c r="F2795">
        <v>35</v>
      </c>
      <c r="G2795">
        <v>1</v>
      </c>
    </row>
    <row r="2796" spans="1:7" x14ac:dyDescent="0.25">
      <c r="A2796" t="s">
        <v>275</v>
      </c>
      <c r="B2796" t="s">
        <v>8</v>
      </c>
      <c r="C2796" t="s">
        <v>9</v>
      </c>
      <c r="D2796" t="s">
        <v>106</v>
      </c>
      <c r="E2796" t="s">
        <v>16</v>
      </c>
      <c r="F2796">
        <v>61</v>
      </c>
      <c r="G2796">
        <v>1</v>
      </c>
    </row>
    <row r="2797" spans="1:7" x14ac:dyDescent="0.25">
      <c r="A2797" t="s">
        <v>275</v>
      </c>
      <c r="B2797" t="s">
        <v>8</v>
      </c>
      <c r="C2797" t="s">
        <v>9</v>
      </c>
      <c r="D2797" t="s">
        <v>108</v>
      </c>
      <c r="E2797" t="s">
        <v>16</v>
      </c>
      <c r="F2797">
        <v>57</v>
      </c>
      <c r="G2797">
        <v>1</v>
      </c>
    </row>
    <row r="2798" spans="1:7" x14ac:dyDescent="0.25">
      <c r="A2798" t="s">
        <v>275</v>
      </c>
      <c r="B2798" t="s">
        <v>8</v>
      </c>
      <c r="C2798" t="s">
        <v>9</v>
      </c>
      <c r="D2798" t="s">
        <v>109</v>
      </c>
      <c r="E2798" t="s">
        <v>16</v>
      </c>
      <c r="F2798">
        <v>120</v>
      </c>
      <c r="G2798">
        <v>1</v>
      </c>
    </row>
    <row r="2799" spans="1:7" x14ac:dyDescent="0.25">
      <c r="A2799" t="s">
        <v>275</v>
      </c>
      <c r="B2799" t="s">
        <v>8</v>
      </c>
      <c r="C2799" t="s">
        <v>9</v>
      </c>
      <c r="D2799" t="s">
        <v>120</v>
      </c>
      <c r="E2799" t="s">
        <v>16</v>
      </c>
      <c r="F2799">
        <v>8.1</v>
      </c>
      <c r="G2799">
        <v>1</v>
      </c>
    </row>
    <row r="2800" spans="1:7" x14ac:dyDescent="0.25">
      <c r="A2800" t="s">
        <v>275</v>
      </c>
      <c r="B2800" t="s">
        <v>8</v>
      </c>
      <c r="C2800" t="s">
        <v>9</v>
      </c>
      <c r="D2800" t="s">
        <v>124</v>
      </c>
      <c r="E2800" t="s">
        <v>16</v>
      </c>
      <c r="F2800">
        <v>4456</v>
      </c>
      <c r="G2800">
        <v>2</v>
      </c>
    </row>
    <row r="2801" spans="1:7" x14ac:dyDescent="0.25">
      <c r="A2801" t="s">
        <v>275</v>
      </c>
      <c r="B2801" t="s">
        <v>8</v>
      </c>
      <c r="C2801" t="s">
        <v>9</v>
      </c>
      <c r="D2801" t="s">
        <v>127</v>
      </c>
      <c r="E2801" t="s">
        <v>16</v>
      </c>
      <c r="F2801">
        <v>7847</v>
      </c>
      <c r="G2801">
        <v>3</v>
      </c>
    </row>
    <row r="2802" spans="1:7" x14ac:dyDescent="0.25">
      <c r="A2802" t="s">
        <v>275</v>
      </c>
      <c r="B2802" t="s">
        <v>8</v>
      </c>
      <c r="C2802" t="s">
        <v>9</v>
      </c>
      <c r="D2802" t="s">
        <v>130</v>
      </c>
      <c r="E2802" t="s">
        <v>16</v>
      </c>
      <c r="F2802">
        <v>2791</v>
      </c>
      <c r="G2802">
        <v>2</v>
      </c>
    </row>
    <row r="2803" spans="1:7" x14ac:dyDescent="0.25">
      <c r="A2803" t="s">
        <v>275</v>
      </c>
      <c r="B2803" t="s">
        <v>8</v>
      </c>
      <c r="C2803" t="s">
        <v>9</v>
      </c>
      <c r="D2803" t="s">
        <v>132</v>
      </c>
      <c r="E2803" t="s">
        <v>16</v>
      </c>
      <c r="F2803">
        <v>746</v>
      </c>
      <c r="G2803">
        <v>3</v>
      </c>
    </row>
    <row r="2804" spans="1:7" x14ac:dyDescent="0.25">
      <c r="A2804" t="s">
        <v>275</v>
      </c>
      <c r="B2804" t="s">
        <v>8</v>
      </c>
      <c r="C2804" t="s">
        <v>9</v>
      </c>
      <c r="D2804" t="s">
        <v>133</v>
      </c>
      <c r="E2804" t="s">
        <v>16</v>
      </c>
      <c r="F2804">
        <v>30</v>
      </c>
      <c r="G2804">
        <v>1</v>
      </c>
    </row>
    <row r="2805" spans="1:7" x14ac:dyDescent="0.25">
      <c r="A2805" t="s">
        <v>275</v>
      </c>
      <c r="B2805" t="s">
        <v>8</v>
      </c>
      <c r="C2805" t="s">
        <v>9</v>
      </c>
      <c r="D2805" t="s">
        <v>136</v>
      </c>
      <c r="E2805" t="s">
        <v>16</v>
      </c>
      <c r="F2805">
        <v>1</v>
      </c>
      <c r="G2805">
        <v>1</v>
      </c>
    </row>
    <row r="2806" spans="1:7" x14ac:dyDescent="0.25">
      <c r="A2806" t="s">
        <v>275</v>
      </c>
      <c r="B2806" t="s">
        <v>8</v>
      </c>
      <c r="C2806" t="s">
        <v>9</v>
      </c>
      <c r="D2806" t="s">
        <v>142</v>
      </c>
      <c r="E2806" t="s">
        <v>16</v>
      </c>
      <c r="F2806">
        <v>830</v>
      </c>
      <c r="G2806">
        <v>2</v>
      </c>
    </row>
    <row r="2807" spans="1:7" x14ac:dyDescent="0.25">
      <c r="A2807" t="s">
        <v>275</v>
      </c>
      <c r="B2807" t="s">
        <v>8</v>
      </c>
      <c r="C2807" t="s">
        <v>9</v>
      </c>
      <c r="D2807" t="s">
        <v>143</v>
      </c>
      <c r="E2807" t="s">
        <v>16</v>
      </c>
      <c r="F2807">
        <v>2</v>
      </c>
      <c r="G2807">
        <v>1</v>
      </c>
    </row>
    <row r="2808" spans="1:7" x14ac:dyDescent="0.25">
      <c r="A2808" t="s">
        <v>275</v>
      </c>
      <c r="B2808" t="s">
        <v>8</v>
      </c>
      <c r="C2808" t="s">
        <v>9</v>
      </c>
      <c r="D2808" t="s">
        <v>146</v>
      </c>
      <c r="E2808" t="s">
        <v>16</v>
      </c>
      <c r="F2808">
        <v>3438</v>
      </c>
      <c r="G2808">
        <v>2</v>
      </c>
    </row>
    <row r="2809" spans="1:7" x14ac:dyDescent="0.25">
      <c r="A2809" t="s">
        <v>275</v>
      </c>
      <c r="B2809" t="s">
        <v>8</v>
      </c>
      <c r="C2809" t="s">
        <v>9</v>
      </c>
      <c r="D2809" t="s">
        <v>147</v>
      </c>
      <c r="E2809" t="s">
        <v>16</v>
      </c>
      <c r="F2809">
        <v>8</v>
      </c>
      <c r="G2809">
        <v>1</v>
      </c>
    </row>
    <row r="2810" spans="1:7" x14ac:dyDescent="0.25">
      <c r="A2810" t="s">
        <v>275</v>
      </c>
      <c r="B2810" t="s">
        <v>8</v>
      </c>
      <c r="C2810" t="s">
        <v>9</v>
      </c>
      <c r="D2810" t="s">
        <v>150</v>
      </c>
      <c r="E2810" t="s">
        <v>16</v>
      </c>
      <c r="F2810">
        <v>6</v>
      </c>
      <c r="G2810">
        <v>1</v>
      </c>
    </row>
    <row r="2811" spans="1:7" x14ac:dyDescent="0.25">
      <c r="A2811" t="s">
        <v>275</v>
      </c>
      <c r="B2811" t="s">
        <v>8</v>
      </c>
      <c r="C2811" t="s">
        <v>9</v>
      </c>
      <c r="D2811" t="s">
        <v>152</v>
      </c>
      <c r="E2811" t="s">
        <v>16</v>
      </c>
      <c r="F2811">
        <v>47</v>
      </c>
      <c r="G2811">
        <v>1</v>
      </c>
    </row>
    <row r="2812" spans="1:7" x14ac:dyDescent="0.25">
      <c r="A2812" t="s">
        <v>275</v>
      </c>
      <c r="B2812" t="s">
        <v>8</v>
      </c>
      <c r="C2812" t="s">
        <v>9</v>
      </c>
      <c r="D2812" t="s">
        <v>165</v>
      </c>
      <c r="E2812" t="s">
        <v>16</v>
      </c>
      <c r="F2812">
        <v>23</v>
      </c>
      <c r="G2812">
        <v>1</v>
      </c>
    </row>
    <row r="2813" spans="1:7" x14ac:dyDescent="0.25">
      <c r="A2813" t="s">
        <v>275</v>
      </c>
      <c r="B2813" t="s">
        <v>8</v>
      </c>
      <c r="C2813" t="s">
        <v>9</v>
      </c>
      <c r="D2813" t="s">
        <v>312</v>
      </c>
      <c r="E2813" t="s">
        <v>16</v>
      </c>
      <c r="F2813">
        <v>9</v>
      </c>
      <c r="G2813">
        <v>1</v>
      </c>
    </row>
    <row r="2814" spans="1:7" x14ac:dyDescent="0.25">
      <c r="A2814" t="s">
        <v>275</v>
      </c>
      <c r="B2814" t="s">
        <v>8</v>
      </c>
      <c r="C2814" t="s">
        <v>9</v>
      </c>
      <c r="D2814" t="s">
        <v>178</v>
      </c>
      <c r="E2814" t="s">
        <v>16</v>
      </c>
      <c r="F2814">
        <v>519.1</v>
      </c>
      <c r="G2814">
        <v>1</v>
      </c>
    </row>
    <row r="2815" spans="1:7" x14ac:dyDescent="0.25">
      <c r="A2815" t="s">
        <v>275</v>
      </c>
      <c r="B2815" t="s">
        <v>8</v>
      </c>
      <c r="C2815" t="s">
        <v>9</v>
      </c>
      <c r="D2815" t="s">
        <v>9</v>
      </c>
      <c r="E2815" t="s">
        <v>16</v>
      </c>
      <c r="F2815">
        <v>613883</v>
      </c>
      <c r="G2815">
        <v>3</v>
      </c>
    </row>
    <row r="2816" spans="1:7" x14ac:dyDescent="0.25">
      <c r="A2816" t="s">
        <v>275</v>
      </c>
      <c r="B2816" t="s">
        <v>8</v>
      </c>
      <c r="C2816" t="s">
        <v>9</v>
      </c>
      <c r="D2816" t="s">
        <v>183</v>
      </c>
      <c r="E2816" t="s">
        <v>16</v>
      </c>
      <c r="F2816">
        <v>8590</v>
      </c>
      <c r="G2816">
        <v>1</v>
      </c>
    </row>
    <row r="2817" spans="1:7" x14ac:dyDescent="0.25">
      <c r="A2817" t="s">
        <v>275</v>
      </c>
      <c r="B2817" t="s">
        <v>8</v>
      </c>
      <c r="C2817" t="s">
        <v>9</v>
      </c>
      <c r="D2817" t="s">
        <v>184</v>
      </c>
      <c r="E2817" t="s">
        <v>16</v>
      </c>
      <c r="F2817">
        <v>201</v>
      </c>
      <c r="G2817">
        <v>1</v>
      </c>
    </row>
    <row r="2818" spans="1:7" x14ac:dyDescent="0.25">
      <c r="A2818" t="s">
        <v>275</v>
      </c>
      <c r="B2818" t="s">
        <v>8</v>
      </c>
      <c r="C2818" t="s">
        <v>9</v>
      </c>
      <c r="D2818" t="s">
        <v>190</v>
      </c>
      <c r="E2818" t="s">
        <v>16</v>
      </c>
      <c r="F2818">
        <v>36</v>
      </c>
      <c r="G2818">
        <v>1</v>
      </c>
    </row>
    <row r="2819" spans="1:7" x14ac:dyDescent="0.25">
      <c r="A2819" t="s">
        <v>275</v>
      </c>
      <c r="B2819" t="s">
        <v>8</v>
      </c>
      <c r="C2819" t="s">
        <v>9</v>
      </c>
      <c r="D2819" t="s">
        <v>191</v>
      </c>
      <c r="E2819" t="s">
        <v>16</v>
      </c>
      <c r="F2819">
        <v>8</v>
      </c>
      <c r="G2819">
        <v>1</v>
      </c>
    </row>
    <row r="2820" spans="1:7" x14ac:dyDescent="0.25">
      <c r="A2820" t="s">
        <v>275</v>
      </c>
      <c r="B2820" t="s">
        <v>8</v>
      </c>
      <c r="C2820" t="s">
        <v>9</v>
      </c>
      <c r="D2820" t="s">
        <v>193</v>
      </c>
      <c r="E2820" t="s">
        <v>16</v>
      </c>
      <c r="F2820">
        <v>1792</v>
      </c>
      <c r="G2820">
        <v>3</v>
      </c>
    </row>
    <row r="2821" spans="1:7" x14ac:dyDescent="0.25">
      <c r="A2821" t="s">
        <v>275</v>
      </c>
      <c r="B2821" t="s">
        <v>8</v>
      </c>
      <c r="C2821" t="s">
        <v>9</v>
      </c>
      <c r="D2821" t="s">
        <v>204</v>
      </c>
      <c r="E2821" t="s">
        <v>16</v>
      </c>
      <c r="F2821">
        <v>9991</v>
      </c>
      <c r="G2821">
        <v>3</v>
      </c>
    </row>
    <row r="2822" spans="1:7" x14ac:dyDescent="0.25">
      <c r="A2822" t="s">
        <v>275</v>
      </c>
      <c r="B2822" t="s">
        <v>8</v>
      </c>
      <c r="C2822" t="s">
        <v>9</v>
      </c>
      <c r="D2822" t="s">
        <v>207</v>
      </c>
      <c r="E2822" t="s">
        <v>16</v>
      </c>
      <c r="F2822">
        <v>2165</v>
      </c>
      <c r="G2822">
        <v>1</v>
      </c>
    </row>
    <row r="2823" spans="1:7" x14ac:dyDescent="0.25">
      <c r="A2823" t="s">
        <v>275</v>
      </c>
      <c r="B2823" t="s">
        <v>8</v>
      </c>
      <c r="C2823" t="s">
        <v>9</v>
      </c>
      <c r="D2823" t="s">
        <v>209</v>
      </c>
      <c r="E2823" t="s">
        <v>16</v>
      </c>
      <c r="F2823">
        <v>9385</v>
      </c>
      <c r="G2823">
        <v>3</v>
      </c>
    </row>
    <row r="2824" spans="1:7" x14ac:dyDescent="0.25">
      <c r="A2824" t="s">
        <v>275</v>
      </c>
      <c r="B2824" t="s">
        <v>8</v>
      </c>
      <c r="C2824" t="s">
        <v>9</v>
      </c>
      <c r="D2824" t="s">
        <v>210</v>
      </c>
      <c r="E2824" t="s">
        <v>16</v>
      </c>
      <c r="F2824">
        <v>43</v>
      </c>
      <c r="G2824">
        <v>1</v>
      </c>
    </row>
    <row r="2825" spans="1:7" x14ac:dyDescent="0.25">
      <c r="A2825" t="s">
        <v>275</v>
      </c>
      <c r="B2825" t="s">
        <v>8</v>
      </c>
      <c r="C2825" t="s">
        <v>9</v>
      </c>
      <c r="D2825" t="s">
        <v>321</v>
      </c>
      <c r="E2825" t="s">
        <v>16</v>
      </c>
      <c r="F2825">
        <v>10</v>
      </c>
      <c r="G2825">
        <v>1</v>
      </c>
    </row>
    <row r="2826" spans="1:7" x14ac:dyDescent="0.25">
      <c r="A2826" t="s">
        <v>275</v>
      </c>
      <c r="B2826" t="s">
        <v>8</v>
      </c>
      <c r="C2826" t="s">
        <v>9</v>
      </c>
      <c r="D2826" t="s">
        <v>211</v>
      </c>
      <c r="E2826" t="s">
        <v>16</v>
      </c>
      <c r="F2826">
        <v>120</v>
      </c>
      <c r="G2826">
        <v>1</v>
      </c>
    </row>
    <row r="2827" spans="1:7" x14ac:dyDescent="0.25">
      <c r="A2827" t="s">
        <v>275</v>
      </c>
      <c r="B2827" t="s">
        <v>8</v>
      </c>
      <c r="C2827" t="s">
        <v>9</v>
      </c>
      <c r="D2827" t="s">
        <v>213</v>
      </c>
      <c r="E2827" t="s">
        <v>16</v>
      </c>
      <c r="F2827">
        <v>80</v>
      </c>
      <c r="G2827">
        <v>1</v>
      </c>
    </row>
    <row r="2828" spans="1:7" x14ac:dyDescent="0.25">
      <c r="A2828" t="s">
        <v>275</v>
      </c>
      <c r="B2828" t="s">
        <v>8</v>
      </c>
      <c r="C2828" t="s">
        <v>9</v>
      </c>
      <c r="D2828" t="s">
        <v>214</v>
      </c>
      <c r="E2828" t="s">
        <v>16</v>
      </c>
      <c r="F2828">
        <v>13</v>
      </c>
      <c r="G2828">
        <v>1</v>
      </c>
    </row>
    <row r="2829" spans="1:7" x14ac:dyDescent="0.25">
      <c r="A2829" t="s">
        <v>275</v>
      </c>
      <c r="B2829" t="s">
        <v>8</v>
      </c>
      <c r="C2829" t="s">
        <v>9</v>
      </c>
      <c r="D2829" t="s">
        <v>216</v>
      </c>
      <c r="E2829" t="s">
        <v>16</v>
      </c>
      <c r="F2829">
        <v>2</v>
      </c>
      <c r="G2829">
        <v>1</v>
      </c>
    </row>
    <row r="2830" spans="1:7" x14ac:dyDescent="0.25">
      <c r="A2830" t="s">
        <v>275</v>
      </c>
      <c r="B2830" t="s">
        <v>8</v>
      </c>
      <c r="C2830" t="s">
        <v>9</v>
      </c>
      <c r="D2830" t="s">
        <v>219</v>
      </c>
      <c r="E2830" t="s">
        <v>16</v>
      </c>
      <c r="F2830">
        <v>393</v>
      </c>
      <c r="G2830">
        <v>1</v>
      </c>
    </row>
    <row r="2831" spans="1:7" x14ac:dyDescent="0.25">
      <c r="A2831" t="s">
        <v>275</v>
      </c>
      <c r="B2831" t="s">
        <v>8</v>
      </c>
      <c r="C2831" t="s">
        <v>9</v>
      </c>
      <c r="D2831" t="s">
        <v>220</v>
      </c>
      <c r="E2831" t="s">
        <v>16</v>
      </c>
      <c r="F2831">
        <v>73</v>
      </c>
      <c r="G2831">
        <v>1</v>
      </c>
    </row>
    <row r="2832" spans="1:7" x14ac:dyDescent="0.25">
      <c r="A2832" t="s">
        <v>275</v>
      </c>
      <c r="B2832" t="s">
        <v>8</v>
      </c>
      <c r="C2832" t="s">
        <v>9</v>
      </c>
      <c r="D2832" t="s">
        <v>222</v>
      </c>
      <c r="E2832" t="s">
        <v>16</v>
      </c>
      <c r="F2832">
        <v>25</v>
      </c>
      <c r="G2832">
        <v>1</v>
      </c>
    </row>
    <row r="2833" spans="1:7" x14ac:dyDescent="0.25">
      <c r="A2833" t="s">
        <v>275</v>
      </c>
      <c r="B2833" t="s">
        <v>8</v>
      </c>
      <c r="C2833" t="s">
        <v>9</v>
      </c>
      <c r="D2833" t="s">
        <v>224</v>
      </c>
      <c r="E2833" t="s">
        <v>16</v>
      </c>
      <c r="F2833">
        <v>5201</v>
      </c>
      <c r="G2833">
        <v>3</v>
      </c>
    </row>
    <row r="2834" spans="1:7" x14ac:dyDescent="0.25">
      <c r="A2834" t="s">
        <v>275</v>
      </c>
      <c r="B2834" t="s">
        <v>8</v>
      </c>
      <c r="C2834" t="s">
        <v>9</v>
      </c>
      <c r="D2834" t="s">
        <v>227</v>
      </c>
      <c r="E2834" t="s">
        <v>16</v>
      </c>
      <c r="F2834">
        <v>3039</v>
      </c>
      <c r="G2834">
        <v>2</v>
      </c>
    </row>
    <row r="2835" spans="1:7" x14ac:dyDescent="0.25">
      <c r="A2835" t="s">
        <v>275</v>
      </c>
      <c r="B2835" t="s">
        <v>8</v>
      </c>
      <c r="C2835" t="s">
        <v>9</v>
      </c>
      <c r="D2835" t="s">
        <v>228</v>
      </c>
      <c r="E2835" t="s">
        <v>16</v>
      </c>
      <c r="F2835">
        <v>2893</v>
      </c>
      <c r="G2835">
        <v>3</v>
      </c>
    </row>
    <row r="2836" spans="1:7" x14ac:dyDescent="0.25">
      <c r="A2836" t="s">
        <v>275</v>
      </c>
      <c r="B2836" t="s">
        <v>8</v>
      </c>
      <c r="C2836" t="s">
        <v>9</v>
      </c>
      <c r="D2836" t="s">
        <v>231</v>
      </c>
      <c r="E2836" t="s">
        <v>16</v>
      </c>
      <c r="F2836">
        <v>9</v>
      </c>
      <c r="G2836">
        <v>2</v>
      </c>
    </row>
    <row r="2837" spans="1:7" x14ac:dyDescent="0.25">
      <c r="A2837" t="s">
        <v>275</v>
      </c>
      <c r="B2837" t="s">
        <v>8</v>
      </c>
      <c r="C2837" t="s">
        <v>9</v>
      </c>
      <c r="D2837" t="s">
        <v>233</v>
      </c>
      <c r="E2837" t="s">
        <v>16</v>
      </c>
      <c r="F2837">
        <v>240</v>
      </c>
      <c r="G2837">
        <v>1</v>
      </c>
    </row>
    <row r="2838" spans="1:7" x14ac:dyDescent="0.25">
      <c r="A2838" t="s">
        <v>275</v>
      </c>
      <c r="B2838" t="s">
        <v>8</v>
      </c>
      <c r="C2838" t="s">
        <v>9</v>
      </c>
      <c r="D2838" t="s">
        <v>234</v>
      </c>
      <c r="E2838" t="s">
        <v>16</v>
      </c>
      <c r="F2838">
        <v>1385</v>
      </c>
      <c r="G2838">
        <v>1</v>
      </c>
    </row>
    <row r="2839" spans="1:7" x14ac:dyDescent="0.25">
      <c r="A2839" t="s">
        <v>275</v>
      </c>
      <c r="B2839" t="s">
        <v>8</v>
      </c>
      <c r="C2839" t="s">
        <v>9</v>
      </c>
      <c r="D2839" t="s">
        <v>236</v>
      </c>
      <c r="E2839" t="s">
        <v>16</v>
      </c>
      <c r="F2839">
        <v>491</v>
      </c>
      <c r="G2839">
        <v>1</v>
      </c>
    </row>
    <row r="2840" spans="1:7" x14ac:dyDescent="0.25">
      <c r="A2840" t="s">
        <v>275</v>
      </c>
      <c r="B2840" t="s">
        <v>8</v>
      </c>
      <c r="C2840" t="s">
        <v>9</v>
      </c>
      <c r="D2840" t="s">
        <v>237</v>
      </c>
      <c r="E2840" t="s">
        <v>16</v>
      </c>
      <c r="F2840">
        <v>90</v>
      </c>
      <c r="G2840">
        <v>1</v>
      </c>
    </row>
    <row r="2841" spans="1:7" x14ac:dyDescent="0.25">
      <c r="A2841" t="s">
        <v>275</v>
      </c>
      <c r="B2841" t="s">
        <v>8</v>
      </c>
      <c r="C2841" t="s">
        <v>9</v>
      </c>
      <c r="D2841" t="s">
        <v>243</v>
      </c>
      <c r="E2841" t="s">
        <v>16</v>
      </c>
      <c r="F2841">
        <v>313</v>
      </c>
      <c r="G2841">
        <v>1</v>
      </c>
    </row>
    <row r="2842" spans="1:7" x14ac:dyDescent="0.25">
      <c r="A2842" t="s">
        <v>275</v>
      </c>
      <c r="B2842" t="s">
        <v>8</v>
      </c>
      <c r="C2842" t="s">
        <v>9</v>
      </c>
      <c r="D2842" t="s">
        <v>244</v>
      </c>
      <c r="E2842" t="s">
        <v>16</v>
      </c>
      <c r="F2842">
        <v>41</v>
      </c>
      <c r="G2842">
        <v>1</v>
      </c>
    </row>
    <row r="2843" spans="1:7" x14ac:dyDescent="0.25">
      <c r="A2843" t="s">
        <v>275</v>
      </c>
      <c r="B2843" t="s">
        <v>8</v>
      </c>
      <c r="C2843" t="s">
        <v>9</v>
      </c>
      <c r="D2843" t="s">
        <v>248</v>
      </c>
      <c r="E2843" t="s">
        <v>16</v>
      </c>
      <c r="F2843">
        <v>165</v>
      </c>
      <c r="G2843">
        <v>2</v>
      </c>
    </row>
    <row r="2844" spans="1:7" x14ac:dyDescent="0.25">
      <c r="A2844" t="s">
        <v>275</v>
      </c>
      <c r="B2844" t="s">
        <v>8</v>
      </c>
      <c r="C2844" t="s">
        <v>9</v>
      </c>
      <c r="D2844" t="s">
        <v>249</v>
      </c>
      <c r="E2844" t="s">
        <v>16</v>
      </c>
      <c r="F2844">
        <v>128</v>
      </c>
      <c r="G2844">
        <v>1</v>
      </c>
    </row>
    <row r="2845" spans="1:7" x14ac:dyDescent="0.25">
      <c r="A2845" t="s">
        <v>275</v>
      </c>
      <c r="B2845" t="s">
        <v>8</v>
      </c>
      <c r="C2845" t="s">
        <v>9</v>
      </c>
      <c r="D2845" t="s">
        <v>250</v>
      </c>
      <c r="E2845" t="s">
        <v>16</v>
      </c>
      <c r="F2845">
        <v>1203</v>
      </c>
      <c r="G2845">
        <v>2</v>
      </c>
    </row>
    <row r="2846" spans="1:7" x14ac:dyDescent="0.25">
      <c r="A2846" t="s">
        <v>275</v>
      </c>
      <c r="B2846" t="s">
        <v>8</v>
      </c>
      <c r="C2846" t="s">
        <v>9</v>
      </c>
      <c r="D2846" t="s">
        <v>251</v>
      </c>
      <c r="E2846" t="s">
        <v>16</v>
      </c>
      <c r="F2846">
        <v>2</v>
      </c>
      <c r="G2846">
        <v>1</v>
      </c>
    </row>
    <row r="2847" spans="1:7" x14ac:dyDescent="0.25">
      <c r="A2847" t="s">
        <v>275</v>
      </c>
      <c r="B2847" t="s">
        <v>8</v>
      </c>
      <c r="C2847" t="s">
        <v>9</v>
      </c>
      <c r="D2847" t="s">
        <v>253</v>
      </c>
      <c r="E2847" t="s">
        <v>16</v>
      </c>
      <c r="F2847">
        <v>18</v>
      </c>
      <c r="G2847">
        <v>2</v>
      </c>
    </row>
    <row r="2848" spans="1:7" x14ac:dyDescent="0.25">
      <c r="A2848" t="s">
        <v>275</v>
      </c>
      <c r="B2848" t="s">
        <v>8</v>
      </c>
      <c r="C2848" t="s">
        <v>9</v>
      </c>
      <c r="D2848" t="s">
        <v>254</v>
      </c>
      <c r="E2848" t="s">
        <v>16</v>
      </c>
      <c r="F2848">
        <v>123</v>
      </c>
      <c r="G2848">
        <v>1</v>
      </c>
    </row>
    <row r="2849" spans="1:7" x14ac:dyDescent="0.25">
      <c r="A2849" t="s">
        <v>275</v>
      </c>
      <c r="B2849" t="s">
        <v>8</v>
      </c>
      <c r="C2849" t="s">
        <v>9</v>
      </c>
      <c r="D2849" t="s">
        <v>332</v>
      </c>
      <c r="E2849" t="s">
        <v>16</v>
      </c>
      <c r="F2849">
        <v>4</v>
      </c>
      <c r="G2849">
        <v>1</v>
      </c>
    </row>
    <row r="2850" spans="1:7" x14ac:dyDescent="0.25">
      <c r="A2850" t="s">
        <v>275</v>
      </c>
      <c r="B2850" t="s">
        <v>8</v>
      </c>
      <c r="C2850" t="s">
        <v>9</v>
      </c>
      <c r="D2850" t="s">
        <v>256</v>
      </c>
      <c r="E2850" t="s">
        <v>16</v>
      </c>
      <c r="F2850">
        <v>14</v>
      </c>
      <c r="G2850">
        <v>1</v>
      </c>
    </row>
    <row r="2851" spans="1:7" x14ac:dyDescent="0.25">
      <c r="A2851" t="s">
        <v>275</v>
      </c>
      <c r="B2851" t="s">
        <v>8</v>
      </c>
      <c r="C2851" t="s">
        <v>9</v>
      </c>
      <c r="D2851" t="s">
        <v>333</v>
      </c>
      <c r="E2851" t="s">
        <v>16</v>
      </c>
      <c r="F2851">
        <v>10</v>
      </c>
      <c r="G2851">
        <v>1</v>
      </c>
    </row>
    <row r="2852" spans="1:7" x14ac:dyDescent="0.25">
      <c r="A2852" t="s">
        <v>275</v>
      </c>
      <c r="B2852" t="s">
        <v>8</v>
      </c>
      <c r="C2852" t="s">
        <v>9</v>
      </c>
      <c r="D2852" t="s">
        <v>258</v>
      </c>
      <c r="E2852" t="s">
        <v>16</v>
      </c>
      <c r="F2852">
        <v>6909</v>
      </c>
      <c r="G2852">
        <v>2</v>
      </c>
    </row>
    <row r="2853" spans="1:7" x14ac:dyDescent="0.25">
      <c r="A2853" t="s">
        <v>275</v>
      </c>
      <c r="B2853" t="s">
        <v>8</v>
      </c>
      <c r="C2853" t="s">
        <v>9</v>
      </c>
      <c r="D2853" t="s">
        <v>260</v>
      </c>
      <c r="E2853" t="s">
        <v>16</v>
      </c>
      <c r="F2853">
        <v>7</v>
      </c>
      <c r="G2853">
        <v>1</v>
      </c>
    </row>
    <row r="2854" spans="1:7" x14ac:dyDescent="0.25">
      <c r="A2854" t="s">
        <v>275</v>
      </c>
      <c r="B2854" t="s">
        <v>8</v>
      </c>
      <c r="C2854" t="s">
        <v>9</v>
      </c>
      <c r="D2854" t="s">
        <v>262</v>
      </c>
      <c r="E2854" t="s">
        <v>16</v>
      </c>
      <c r="F2854">
        <v>17</v>
      </c>
      <c r="G2854">
        <v>2</v>
      </c>
    </row>
    <row r="2855" spans="1:7" x14ac:dyDescent="0.25">
      <c r="A2855" t="s">
        <v>275</v>
      </c>
      <c r="B2855" t="s">
        <v>8</v>
      </c>
      <c r="C2855" t="s">
        <v>9</v>
      </c>
      <c r="D2855" t="s">
        <v>267</v>
      </c>
      <c r="E2855" t="s">
        <v>16</v>
      </c>
      <c r="F2855">
        <v>69</v>
      </c>
      <c r="G2855">
        <v>1</v>
      </c>
    </row>
    <row r="2856" spans="1:7" x14ac:dyDescent="0.25">
      <c r="A2856" t="s">
        <v>275</v>
      </c>
      <c r="B2856" t="s">
        <v>8</v>
      </c>
      <c r="C2856" t="s">
        <v>9</v>
      </c>
      <c r="D2856" t="s">
        <v>268</v>
      </c>
      <c r="E2856" t="s">
        <v>16</v>
      </c>
      <c r="F2856">
        <v>1</v>
      </c>
      <c r="G2856">
        <v>1</v>
      </c>
    </row>
    <row r="2857" spans="1:7" x14ac:dyDescent="0.25">
      <c r="A2857" t="s">
        <v>275</v>
      </c>
      <c r="B2857" t="s">
        <v>8</v>
      </c>
      <c r="C2857" t="s">
        <v>9</v>
      </c>
      <c r="D2857" t="s">
        <v>269</v>
      </c>
      <c r="E2857" t="s">
        <v>16</v>
      </c>
      <c r="F2857">
        <v>7</v>
      </c>
      <c r="G2857">
        <v>1</v>
      </c>
    </row>
    <row r="2858" spans="1:7" x14ac:dyDescent="0.25">
      <c r="A2858" t="s">
        <v>275</v>
      </c>
      <c r="B2858" t="s">
        <v>8</v>
      </c>
      <c r="C2858" t="s">
        <v>9</v>
      </c>
      <c r="D2858" t="s">
        <v>335</v>
      </c>
      <c r="E2858" t="s">
        <v>16</v>
      </c>
      <c r="F2858">
        <v>7</v>
      </c>
      <c r="G2858">
        <v>1</v>
      </c>
    </row>
    <row r="2859" spans="1:7" x14ac:dyDescent="0.25">
      <c r="A2859" t="s">
        <v>275</v>
      </c>
      <c r="B2859" t="s">
        <v>8</v>
      </c>
      <c r="C2859" t="s">
        <v>9</v>
      </c>
      <c r="D2859" t="s">
        <v>270</v>
      </c>
      <c r="E2859" t="s">
        <v>16</v>
      </c>
      <c r="F2859">
        <v>2</v>
      </c>
      <c r="G2859">
        <v>1</v>
      </c>
    </row>
    <row r="2860" spans="1:7" x14ac:dyDescent="0.25">
      <c r="A2860" t="s">
        <v>275</v>
      </c>
      <c r="B2860" t="s">
        <v>8</v>
      </c>
      <c r="C2860" t="s">
        <v>9</v>
      </c>
      <c r="D2860" t="s">
        <v>272</v>
      </c>
      <c r="E2860" t="s">
        <v>16</v>
      </c>
      <c r="F2860">
        <v>4</v>
      </c>
      <c r="G2860">
        <v>1</v>
      </c>
    </row>
    <row r="2861" spans="1:7" x14ac:dyDescent="0.25">
      <c r="A2861" t="s">
        <v>337</v>
      </c>
      <c r="B2861" t="s">
        <v>8</v>
      </c>
      <c r="C2861" t="s">
        <v>9</v>
      </c>
      <c r="D2861" t="s">
        <v>14</v>
      </c>
      <c r="E2861" t="s">
        <v>16</v>
      </c>
      <c r="F2861">
        <v>450.5</v>
      </c>
      <c r="G2861">
        <v>2</v>
      </c>
    </row>
    <row r="2862" spans="1:7" x14ac:dyDescent="0.25">
      <c r="A2862" t="s">
        <v>337</v>
      </c>
      <c r="B2862" t="s">
        <v>8</v>
      </c>
      <c r="C2862" t="s">
        <v>9</v>
      </c>
      <c r="D2862" t="s">
        <v>22</v>
      </c>
      <c r="E2862" t="s">
        <v>16</v>
      </c>
      <c r="F2862">
        <v>15.1</v>
      </c>
      <c r="G2862">
        <v>2</v>
      </c>
    </row>
    <row r="2863" spans="1:7" x14ac:dyDescent="0.25">
      <c r="A2863" t="s">
        <v>337</v>
      </c>
      <c r="B2863" t="s">
        <v>8</v>
      </c>
      <c r="C2863" t="s">
        <v>9</v>
      </c>
      <c r="D2863" t="s">
        <v>23</v>
      </c>
      <c r="E2863" t="s">
        <v>16</v>
      </c>
      <c r="F2863">
        <v>60</v>
      </c>
      <c r="G2863">
        <v>1</v>
      </c>
    </row>
    <row r="2864" spans="1:7" x14ac:dyDescent="0.25">
      <c r="A2864" t="s">
        <v>337</v>
      </c>
      <c r="B2864" t="s">
        <v>8</v>
      </c>
      <c r="C2864" t="s">
        <v>9</v>
      </c>
      <c r="D2864" t="s">
        <v>25</v>
      </c>
      <c r="E2864" t="s">
        <v>16</v>
      </c>
      <c r="F2864">
        <v>4</v>
      </c>
      <c r="G2864">
        <v>1</v>
      </c>
    </row>
    <row r="2865" spans="1:7" x14ac:dyDescent="0.25">
      <c r="A2865" t="s">
        <v>337</v>
      </c>
      <c r="B2865" t="s">
        <v>8</v>
      </c>
      <c r="C2865" t="s">
        <v>9</v>
      </c>
      <c r="D2865" t="s">
        <v>276</v>
      </c>
      <c r="E2865" t="s">
        <v>16</v>
      </c>
      <c r="F2865">
        <v>5</v>
      </c>
      <c r="G2865">
        <v>2</v>
      </c>
    </row>
    <row r="2866" spans="1:7" x14ac:dyDescent="0.25">
      <c r="A2866" t="s">
        <v>337</v>
      </c>
      <c r="B2866" t="s">
        <v>8</v>
      </c>
      <c r="C2866" t="s">
        <v>9</v>
      </c>
      <c r="D2866" t="s">
        <v>27</v>
      </c>
      <c r="E2866" t="s">
        <v>16</v>
      </c>
      <c r="F2866">
        <v>4</v>
      </c>
      <c r="G2866">
        <v>1</v>
      </c>
    </row>
    <row r="2867" spans="1:7" x14ac:dyDescent="0.25">
      <c r="A2867" t="s">
        <v>337</v>
      </c>
      <c r="B2867" t="s">
        <v>8</v>
      </c>
      <c r="C2867" t="s">
        <v>9</v>
      </c>
      <c r="D2867" t="s">
        <v>28</v>
      </c>
      <c r="E2867" t="s">
        <v>16</v>
      </c>
      <c r="F2867">
        <v>28</v>
      </c>
      <c r="G2867">
        <v>1</v>
      </c>
    </row>
    <row r="2868" spans="1:7" x14ac:dyDescent="0.25">
      <c r="A2868" t="s">
        <v>337</v>
      </c>
      <c r="B2868" t="s">
        <v>8</v>
      </c>
      <c r="C2868" t="s">
        <v>9</v>
      </c>
      <c r="D2868" t="s">
        <v>30</v>
      </c>
      <c r="E2868" t="s">
        <v>16</v>
      </c>
      <c r="F2868">
        <v>167</v>
      </c>
      <c r="G2868">
        <v>4</v>
      </c>
    </row>
    <row r="2869" spans="1:7" x14ac:dyDescent="0.25">
      <c r="A2869" t="s">
        <v>337</v>
      </c>
      <c r="B2869" t="s">
        <v>8</v>
      </c>
      <c r="C2869" t="s">
        <v>9</v>
      </c>
      <c r="D2869" t="s">
        <v>340</v>
      </c>
      <c r="E2869" t="s">
        <v>16</v>
      </c>
      <c r="F2869">
        <v>7</v>
      </c>
      <c r="G2869">
        <v>1</v>
      </c>
    </row>
    <row r="2870" spans="1:7" x14ac:dyDescent="0.25">
      <c r="A2870" t="s">
        <v>337</v>
      </c>
      <c r="B2870" t="s">
        <v>8</v>
      </c>
      <c r="C2870" t="s">
        <v>9</v>
      </c>
      <c r="D2870" t="s">
        <v>38</v>
      </c>
      <c r="E2870" t="s">
        <v>16</v>
      </c>
      <c r="F2870">
        <v>2</v>
      </c>
      <c r="G2870">
        <v>1</v>
      </c>
    </row>
    <row r="2871" spans="1:7" x14ac:dyDescent="0.25">
      <c r="A2871" t="s">
        <v>337</v>
      </c>
      <c r="B2871" t="s">
        <v>8</v>
      </c>
      <c r="C2871" t="s">
        <v>9</v>
      </c>
      <c r="D2871" t="s">
        <v>42</v>
      </c>
      <c r="E2871" t="s">
        <v>16</v>
      </c>
      <c r="F2871">
        <v>115</v>
      </c>
      <c r="G2871">
        <v>1</v>
      </c>
    </row>
    <row r="2872" spans="1:7" x14ac:dyDescent="0.25">
      <c r="A2872" t="s">
        <v>337</v>
      </c>
      <c r="B2872" t="s">
        <v>8</v>
      </c>
      <c r="C2872" t="s">
        <v>9</v>
      </c>
      <c r="D2872" t="s">
        <v>342</v>
      </c>
      <c r="E2872" t="s">
        <v>16</v>
      </c>
      <c r="F2872">
        <v>10</v>
      </c>
      <c r="G2872">
        <v>1</v>
      </c>
    </row>
    <row r="2873" spans="1:7" x14ac:dyDescent="0.25">
      <c r="A2873" t="s">
        <v>337</v>
      </c>
      <c r="B2873" t="s">
        <v>8</v>
      </c>
      <c r="C2873" t="s">
        <v>9</v>
      </c>
      <c r="D2873" t="s">
        <v>43</v>
      </c>
      <c r="E2873" t="s">
        <v>16</v>
      </c>
      <c r="F2873">
        <v>1200</v>
      </c>
      <c r="G2873">
        <v>4</v>
      </c>
    </row>
    <row r="2874" spans="1:7" x14ac:dyDescent="0.25">
      <c r="A2874" t="s">
        <v>337</v>
      </c>
      <c r="B2874" t="s">
        <v>8</v>
      </c>
      <c r="C2874" t="s">
        <v>9</v>
      </c>
      <c r="D2874" t="s">
        <v>44</v>
      </c>
      <c r="E2874" t="s">
        <v>16</v>
      </c>
      <c r="F2874">
        <v>5999</v>
      </c>
      <c r="G2874">
        <v>4</v>
      </c>
    </row>
    <row r="2875" spans="1:7" x14ac:dyDescent="0.25">
      <c r="A2875" t="s">
        <v>337</v>
      </c>
      <c r="B2875" t="s">
        <v>8</v>
      </c>
      <c r="C2875" t="s">
        <v>9</v>
      </c>
      <c r="D2875" t="s">
        <v>47</v>
      </c>
      <c r="E2875" t="s">
        <v>16</v>
      </c>
      <c r="F2875">
        <v>1</v>
      </c>
      <c r="G2875">
        <v>1</v>
      </c>
    </row>
    <row r="2876" spans="1:7" x14ac:dyDescent="0.25">
      <c r="A2876" t="s">
        <v>337</v>
      </c>
      <c r="B2876" t="s">
        <v>8</v>
      </c>
      <c r="C2876" t="s">
        <v>9</v>
      </c>
      <c r="D2876" t="s">
        <v>48</v>
      </c>
      <c r="E2876" t="s">
        <v>16</v>
      </c>
      <c r="F2876">
        <v>3</v>
      </c>
      <c r="G2876">
        <v>1</v>
      </c>
    </row>
    <row r="2877" spans="1:7" x14ac:dyDescent="0.25">
      <c r="A2877" t="s">
        <v>337</v>
      </c>
      <c r="B2877" t="s">
        <v>8</v>
      </c>
      <c r="C2877" t="s">
        <v>9</v>
      </c>
      <c r="D2877" t="s">
        <v>54</v>
      </c>
      <c r="E2877" t="s">
        <v>16</v>
      </c>
      <c r="F2877">
        <v>2242</v>
      </c>
      <c r="G2877">
        <v>3</v>
      </c>
    </row>
    <row r="2878" spans="1:7" x14ac:dyDescent="0.25">
      <c r="A2878" t="s">
        <v>337</v>
      </c>
      <c r="B2878" t="s">
        <v>8</v>
      </c>
      <c r="C2878" t="s">
        <v>9</v>
      </c>
      <c r="D2878" t="s">
        <v>56</v>
      </c>
      <c r="E2878" t="s">
        <v>16</v>
      </c>
      <c r="F2878">
        <v>2</v>
      </c>
      <c r="G2878">
        <v>1</v>
      </c>
    </row>
    <row r="2879" spans="1:7" x14ac:dyDescent="0.25">
      <c r="A2879" t="s">
        <v>337</v>
      </c>
      <c r="B2879" t="s">
        <v>8</v>
      </c>
      <c r="C2879" t="s">
        <v>9</v>
      </c>
      <c r="D2879" t="s">
        <v>61</v>
      </c>
      <c r="E2879" t="s">
        <v>16</v>
      </c>
      <c r="F2879">
        <v>22</v>
      </c>
      <c r="G2879">
        <v>4</v>
      </c>
    </row>
    <row r="2880" spans="1:7" x14ac:dyDescent="0.25">
      <c r="A2880" t="s">
        <v>337</v>
      </c>
      <c r="B2880" t="s">
        <v>8</v>
      </c>
      <c r="C2880" t="s">
        <v>9</v>
      </c>
      <c r="D2880" t="s">
        <v>70</v>
      </c>
      <c r="E2880" t="s">
        <v>16</v>
      </c>
      <c r="F2880">
        <v>1</v>
      </c>
      <c r="G2880">
        <v>1</v>
      </c>
    </row>
    <row r="2881" spans="1:7" x14ac:dyDescent="0.25">
      <c r="A2881" t="s">
        <v>337</v>
      </c>
      <c r="B2881" t="s">
        <v>8</v>
      </c>
      <c r="C2881" t="s">
        <v>9</v>
      </c>
      <c r="D2881" t="s">
        <v>74</v>
      </c>
      <c r="E2881" t="s">
        <v>16</v>
      </c>
      <c r="F2881">
        <v>2</v>
      </c>
      <c r="G2881">
        <v>1</v>
      </c>
    </row>
    <row r="2882" spans="1:7" x14ac:dyDescent="0.25">
      <c r="A2882" t="s">
        <v>337</v>
      </c>
      <c r="B2882" t="s">
        <v>8</v>
      </c>
      <c r="C2882" t="s">
        <v>9</v>
      </c>
      <c r="D2882" t="s">
        <v>76</v>
      </c>
      <c r="E2882" t="s">
        <v>16</v>
      </c>
      <c r="F2882">
        <v>1</v>
      </c>
      <c r="G2882">
        <v>1</v>
      </c>
    </row>
    <row r="2883" spans="1:7" x14ac:dyDescent="0.25">
      <c r="A2883" t="s">
        <v>337</v>
      </c>
      <c r="B2883" t="s">
        <v>8</v>
      </c>
      <c r="C2883" t="s">
        <v>9</v>
      </c>
      <c r="D2883" t="s">
        <v>82</v>
      </c>
      <c r="E2883" t="s">
        <v>16</v>
      </c>
      <c r="F2883">
        <v>928</v>
      </c>
      <c r="G2883">
        <v>3</v>
      </c>
    </row>
    <row r="2884" spans="1:7" x14ac:dyDescent="0.25">
      <c r="A2884" t="s">
        <v>337</v>
      </c>
      <c r="B2884" t="s">
        <v>8</v>
      </c>
      <c r="C2884" t="s">
        <v>9</v>
      </c>
      <c r="D2884" t="s">
        <v>87</v>
      </c>
      <c r="E2884" t="s">
        <v>16</v>
      </c>
      <c r="F2884">
        <v>34</v>
      </c>
      <c r="G2884">
        <v>2</v>
      </c>
    </row>
    <row r="2885" spans="1:7" x14ac:dyDescent="0.25">
      <c r="A2885" t="s">
        <v>337</v>
      </c>
      <c r="B2885" t="s">
        <v>8</v>
      </c>
      <c r="C2885" t="s">
        <v>9</v>
      </c>
      <c r="D2885" t="s">
        <v>88</v>
      </c>
      <c r="E2885" t="s">
        <v>16</v>
      </c>
      <c r="F2885">
        <v>1942</v>
      </c>
      <c r="G2885">
        <v>4</v>
      </c>
    </row>
    <row r="2886" spans="1:7" x14ac:dyDescent="0.25">
      <c r="A2886" t="s">
        <v>337</v>
      </c>
      <c r="B2886" t="s">
        <v>8</v>
      </c>
      <c r="C2886" t="s">
        <v>9</v>
      </c>
      <c r="D2886" t="s">
        <v>89</v>
      </c>
      <c r="E2886" t="s">
        <v>16</v>
      </c>
      <c r="F2886">
        <v>480</v>
      </c>
      <c r="G2886">
        <v>4</v>
      </c>
    </row>
    <row r="2887" spans="1:7" x14ac:dyDescent="0.25">
      <c r="A2887" t="s">
        <v>337</v>
      </c>
      <c r="B2887" t="s">
        <v>8</v>
      </c>
      <c r="C2887" t="s">
        <v>9</v>
      </c>
      <c r="D2887" t="s">
        <v>96</v>
      </c>
      <c r="E2887" t="s">
        <v>16</v>
      </c>
      <c r="F2887">
        <v>2555</v>
      </c>
      <c r="G2887">
        <v>2</v>
      </c>
    </row>
    <row r="2888" spans="1:7" x14ac:dyDescent="0.25">
      <c r="A2888" t="s">
        <v>337</v>
      </c>
      <c r="B2888" t="s">
        <v>8</v>
      </c>
      <c r="C2888" t="s">
        <v>9</v>
      </c>
      <c r="D2888" t="s">
        <v>97</v>
      </c>
      <c r="E2888" t="s">
        <v>16</v>
      </c>
      <c r="F2888">
        <v>114</v>
      </c>
      <c r="G2888">
        <v>1</v>
      </c>
    </row>
    <row r="2889" spans="1:7" x14ac:dyDescent="0.25">
      <c r="A2889" t="s">
        <v>337</v>
      </c>
      <c r="B2889" t="s">
        <v>8</v>
      </c>
      <c r="C2889" t="s">
        <v>9</v>
      </c>
      <c r="D2889" t="s">
        <v>98</v>
      </c>
      <c r="E2889" t="s">
        <v>16</v>
      </c>
      <c r="F2889">
        <v>4</v>
      </c>
      <c r="G2889">
        <v>1</v>
      </c>
    </row>
    <row r="2890" spans="1:7" x14ac:dyDescent="0.25">
      <c r="A2890" t="s">
        <v>337</v>
      </c>
      <c r="B2890" t="s">
        <v>8</v>
      </c>
      <c r="C2890" t="s">
        <v>9</v>
      </c>
      <c r="D2890" t="s">
        <v>99</v>
      </c>
      <c r="E2890" t="s">
        <v>16</v>
      </c>
      <c r="F2890">
        <v>52</v>
      </c>
      <c r="G2890">
        <v>1</v>
      </c>
    </row>
    <row r="2891" spans="1:7" x14ac:dyDescent="0.25">
      <c r="A2891" t="s">
        <v>337</v>
      </c>
      <c r="B2891" t="s">
        <v>8</v>
      </c>
      <c r="C2891" t="s">
        <v>9</v>
      </c>
      <c r="D2891" t="s">
        <v>101</v>
      </c>
      <c r="E2891" t="s">
        <v>16</v>
      </c>
      <c r="F2891">
        <v>3</v>
      </c>
      <c r="G2891">
        <v>1</v>
      </c>
    </row>
    <row r="2892" spans="1:7" x14ac:dyDescent="0.25">
      <c r="A2892" t="s">
        <v>337</v>
      </c>
      <c r="B2892" t="s">
        <v>8</v>
      </c>
      <c r="C2892" t="s">
        <v>9</v>
      </c>
      <c r="D2892" t="s">
        <v>351</v>
      </c>
      <c r="E2892" t="s">
        <v>16</v>
      </c>
      <c r="F2892">
        <v>9</v>
      </c>
      <c r="G2892">
        <v>1</v>
      </c>
    </row>
    <row r="2893" spans="1:7" x14ac:dyDescent="0.25">
      <c r="A2893" t="s">
        <v>337</v>
      </c>
      <c r="B2893" t="s">
        <v>8</v>
      </c>
      <c r="C2893" t="s">
        <v>9</v>
      </c>
      <c r="D2893" t="s">
        <v>105</v>
      </c>
      <c r="E2893" t="s">
        <v>16</v>
      </c>
      <c r="F2893">
        <v>1.1000000000000001</v>
      </c>
      <c r="G2893">
        <v>2</v>
      </c>
    </row>
    <row r="2894" spans="1:7" x14ac:dyDescent="0.25">
      <c r="A2894" t="s">
        <v>337</v>
      </c>
      <c r="B2894" t="s">
        <v>8</v>
      </c>
      <c r="C2894" t="s">
        <v>9</v>
      </c>
      <c r="D2894" t="s">
        <v>106</v>
      </c>
      <c r="E2894" t="s">
        <v>16</v>
      </c>
      <c r="F2894">
        <v>88</v>
      </c>
      <c r="G2894">
        <v>3</v>
      </c>
    </row>
    <row r="2895" spans="1:7" x14ac:dyDescent="0.25">
      <c r="A2895" t="s">
        <v>337</v>
      </c>
      <c r="B2895" t="s">
        <v>8</v>
      </c>
      <c r="C2895" t="s">
        <v>9</v>
      </c>
      <c r="D2895" t="s">
        <v>108</v>
      </c>
      <c r="E2895" t="s">
        <v>16</v>
      </c>
      <c r="F2895">
        <v>430</v>
      </c>
      <c r="G2895">
        <v>4</v>
      </c>
    </row>
    <row r="2896" spans="1:7" x14ac:dyDescent="0.25">
      <c r="A2896" t="s">
        <v>337</v>
      </c>
      <c r="B2896" t="s">
        <v>8</v>
      </c>
      <c r="C2896" t="s">
        <v>9</v>
      </c>
      <c r="D2896" t="s">
        <v>109</v>
      </c>
      <c r="E2896" t="s">
        <v>16</v>
      </c>
      <c r="F2896">
        <v>23</v>
      </c>
      <c r="G2896">
        <v>3</v>
      </c>
    </row>
    <row r="2897" spans="1:7" x14ac:dyDescent="0.25">
      <c r="A2897" t="s">
        <v>337</v>
      </c>
      <c r="B2897" t="s">
        <v>8</v>
      </c>
      <c r="C2897" t="s">
        <v>9</v>
      </c>
      <c r="D2897" t="s">
        <v>110</v>
      </c>
      <c r="E2897" t="s">
        <v>16</v>
      </c>
      <c r="F2897">
        <v>2</v>
      </c>
      <c r="G2897">
        <v>1</v>
      </c>
    </row>
    <row r="2898" spans="1:7" x14ac:dyDescent="0.25">
      <c r="A2898" t="s">
        <v>337</v>
      </c>
      <c r="B2898" t="s">
        <v>8</v>
      </c>
      <c r="C2898" t="s">
        <v>9</v>
      </c>
      <c r="D2898" t="s">
        <v>113</v>
      </c>
      <c r="E2898" t="s">
        <v>16</v>
      </c>
      <c r="F2898">
        <v>1</v>
      </c>
      <c r="G2898">
        <v>1</v>
      </c>
    </row>
    <row r="2899" spans="1:7" x14ac:dyDescent="0.25">
      <c r="A2899" t="s">
        <v>337</v>
      </c>
      <c r="B2899" t="s">
        <v>8</v>
      </c>
      <c r="C2899" t="s">
        <v>9</v>
      </c>
      <c r="D2899" t="s">
        <v>297</v>
      </c>
      <c r="E2899" t="s">
        <v>16</v>
      </c>
      <c r="F2899">
        <v>21</v>
      </c>
      <c r="G2899">
        <v>2</v>
      </c>
    </row>
    <row r="2900" spans="1:7" x14ac:dyDescent="0.25">
      <c r="A2900" t="s">
        <v>337</v>
      </c>
      <c r="B2900" t="s">
        <v>8</v>
      </c>
      <c r="C2900" t="s">
        <v>9</v>
      </c>
      <c r="D2900" t="s">
        <v>120</v>
      </c>
      <c r="E2900" t="s">
        <v>16</v>
      </c>
      <c r="F2900">
        <v>1.9</v>
      </c>
      <c r="G2900">
        <v>2</v>
      </c>
    </row>
    <row r="2901" spans="1:7" x14ac:dyDescent="0.25">
      <c r="A2901" t="s">
        <v>337</v>
      </c>
      <c r="B2901" t="s">
        <v>8</v>
      </c>
      <c r="C2901" t="s">
        <v>9</v>
      </c>
      <c r="D2901" t="s">
        <v>121</v>
      </c>
      <c r="E2901" t="s">
        <v>16</v>
      </c>
      <c r="F2901">
        <v>4.5999999999999996</v>
      </c>
      <c r="G2901">
        <v>2</v>
      </c>
    </row>
    <row r="2902" spans="1:7" x14ac:dyDescent="0.25">
      <c r="A2902" t="s">
        <v>337</v>
      </c>
      <c r="B2902" t="s">
        <v>8</v>
      </c>
      <c r="C2902" t="s">
        <v>9</v>
      </c>
      <c r="D2902" t="s">
        <v>123</v>
      </c>
      <c r="E2902" t="s">
        <v>16</v>
      </c>
      <c r="F2902">
        <v>2</v>
      </c>
      <c r="G2902">
        <v>1</v>
      </c>
    </row>
    <row r="2903" spans="1:7" x14ac:dyDescent="0.25">
      <c r="A2903" t="s">
        <v>337</v>
      </c>
      <c r="B2903" t="s">
        <v>8</v>
      </c>
      <c r="C2903" t="s">
        <v>9</v>
      </c>
      <c r="D2903" t="s">
        <v>124</v>
      </c>
      <c r="E2903" t="s">
        <v>16</v>
      </c>
      <c r="F2903">
        <v>4563</v>
      </c>
      <c r="G2903">
        <v>5</v>
      </c>
    </row>
    <row r="2904" spans="1:7" x14ac:dyDescent="0.25">
      <c r="A2904" t="s">
        <v>337</v>
      </c>
      <c r="B2904" t="s">
        <v>8</v>
      </c>
      <c r="C2904" t="s">
        <v>9</v>
      </c>
      <c r="D2904" t="s">
        <v>125</v>
      </c>
      <c r="E2904" t="s">
        <v>16</v>
      </c>
      <c r="F2904">
        <v>40</v>
      </c>
      <c r="G2904">
        <v>1</v>
      </c>
    </row>
    <row r="2905" spans="1:7" x14ac:dyDescent="0.25">
      <c r="A2905" t="s">
        <v>337</v>
      </c>
      <c r="B2905" t="s">
        <v>8</v>
      </c>
      <c r="C2905" t="s">
        <v>9</v>
      </c>
      <c r="D2905" t="s">
        <v>127</v>
      </c>
      <c r="E2905" t="s">
        <v>16</v>
      </c>
      <c r="F2905">
        <v>7606</v>
      </c>
      <c r="G2905">
        <v>5</v>
      </c>
    </row>
    <row r="2906" spans="1:7" x14ac:dyDescent="0.25">
      <c r="A2906" t="s">
        <v>337</v>
      </c>
      <c r="B2906" t="s">
        <v>8</v>
      </c>
      <c r="C2906" t="s">
        <v>9</v>
      </c>
      <c r="D2906" t="s">
        <v>303</v>
      </c>
      <c r="E2906" t="s">
        <v>16</v>
      </c>
      <c r="F2906">
        <v>8</v>
      </c>
      <c r="G2906">
        <v>3</v>
      </c>
    </row>
    <row r="2907" spans="1:7" x14ac:dyDescent="0.25">
      <c r="A2907" t="s">
        <v>337</v>
      </c>
      <c r="B2907" t="s">
        <v>8</v>
      </c>
      <c r="C2907" t="s">
        <v>9</v>
      </c>
      <c r="D2907" t="s">
        <v>356</v>
      </c>
      <c r="E2907" t="s">
        <v>16</v>
      </c>
      <c r="F2907">
        <v>1</v>
      </c>
      <c r="G2907">
        <v>1</v>
      </c>
    </row>
    <row r="2908" spans="1:7" x14ac:dyDescent="0.25">
      <c r="A2908" t="s">
        <v>337</v>
      </c>
      <c r="B2908" t="s">
        <v>8</v>
      </c>
      <c r="C2908" t="s">
        <v>9</v>
      </c>
      <c r="D2908" t="s">
        <v>130</v>
      </c>
      <c r="E2908" t="s">
        <v>16</v>
      </c>
      <c r="F2908">
        <v>1561</v>
      </c>
      <c r="G2908">
        <v>4</v>
      </c>
    </row>
    <row r="2909" spans="1:7" x14ac:dyDescent="0.25">
      <c r="A2909" t="s">
        <v>337</v>
      </c>
      <c r="B2909" t="s">
        <v>8</v>
      </c>
      <c r="C2909" t="s">
        <v>9</v>
      </c>
      <c r="D2909" t="s">
        <v>132</v>
      </c>
      <c r="E2909" t="s">
        <v>16</v>
      </c>
      <c r="F2909">
        <v>1066</v>
      </c>
      <c r="G2909">
        <v>5</v>
      </c>
    </row>
    <row r="2910" spans="1:7" x14ac:dyDescent="0.25">
      <c r="A2910" t="s">
        <v>337</v>
      </c>
      <c r="B2910" t="s">
        <v>8</v>
      </c>
      <c r="C2910" t="s">
        <v>9</v>
      </c>
      <c r="D2910" t="s">
        <v>133</v>
      </c>
      <c r="E2910" t="s">
        <v>16</v>
      </c>
      <c r="F2910">
        <v>12</v>
      </c>
      <c r="G2910">
        <v>3</v>
      </c>
    </row>
    <row r="2911" spans="1:7" x14ac:dyDescent="0.25">
      <c r="A2911" t="s">
        <v>337</v>
      </c>
      <c r="B2911" t="s">
        <v>8</v>
      </c>
      <c r="C2911" t="s">
        <v>9</v>
      </c>
      <c r="D2911" t="s">
        <v>134</v>
      </c>
      <c r="E2911" t="s">
        <v>16</v>
      </c>
      <c r="F2911">
        <v>4</v>
      </c>
      <c r="G2911">
        <v>2</v>
      </c>
    </row>
    <row r="2912" spans="1:7" x14ac:dyDescent="0.25">
      <c r="A2912" t="s">
        <v>337</v>
      </c>
      <c r="B2912" t="s">
        <v>8</v>
      </c>
      <c r="C2912" t="s">
        <v>9</v>
      </c>
      <c r="D2912" t="s">
        <v>136</v>
      </c>
      <c r="E2912" t="s">
        <v>16</v>
      </c>
      <c r="F2912">
        <v>0.2</v>
      </c>
      <c r="G2912">
        <v>1</v>
      </c>
    </row>
    <row r="2913" spans="1:7" x14ac:dyDescent="0.25">
      <c r="A2913" t="s">
        <v>337</v>
      </c>
      <c r="B2913" t="s">
        <v>8</v>
      </c>
      <c r="C2913" t="s">
        <v>9</v>
      </c>
      <c r="D2913" t="s">
        <v>142</v>
      </c>
      <c r="E2913" t="s">
        <v>16</v>
      </c>
      <c r="F2913">
        <v>134</v>
      </c>
      <c r="G2913">
        <v>3</v>
      </c>
    </row>
    <row r="2914" spans="1:7" x14ac:dyDescent="0.25">
      <c r="A2914" t="s">
        <v>337</v>
      </c>
      <c r="B2914" t="s">
        <v>8</v>
      </c>
      <c r="C2914" t="s">
        <v>9</v>
      </c>
      <c r="D2914" t="s">
        <v>143</v>
      </c>
      <c r="E2914" t="s">
        <v>16</v>
      </c>
      <c r="F2914">
        <v>15</v>
      </c>
      <c r="G2914">
        <v>3</v>
      </c>
    </row>
    <row r="2915" spans="1:7" x14ac:dyDescent="0.25">
      <c r="A2915" t="s">
        <v>337</v>
      </c>
      <c r="B2915" t="s">
        <v>8</v>
      </c>
      <c r="C2915" t="s">
        <v>9</v>
      </c>
      <c r="D2915" t="s">
        <v>144</v>
      </c>
      <c r="E2915" t="s">
        <v>16</v>
      </c>
      <c r="F2915">
        <v>8</v>
      </c>
      <c r="G2915">
        <v>1</v>
      </c>
    </row>
    <row r="2916" spans="1:7" x14ac:dyDescent="0.25">
      <c r="A2916" t="s">
        <v>337</v>
      </c>
      <c r="B2916" t="s">
        <v>8</v>
      </c>
      <c r="C2916" t="s">
        <v>9</v>
      </c>
      <c r="D2916" t="s">
        <v>146</v>
      </c>
      <c r="E2916" t="s">
        <v>16</v>
      </c>
      <c r="F2916">
        <v>10513</v>
      </c>
      <c r="G2916">
        <v>5</v>
      </c>
    </row>
    <row r="2917" spans="1:7" x14ac:dyDescent="0.25">
      <c r="A2917" t="s">
        <v>337</v>
      </c>
      <c r="B2917" t="s">
        <v>8</v>
      </c>
      <c r="C2917" t="s">
        <v>9</v>
      </c>
      <c r="D2917" t="s">
        <v>152</v>
      </c>
      <c r="E2917" t="s">
        <v>16</v>
      </c>
      <c r="F2917">
        <v>98</v>
      </c>
      <c r="G2917">
        <v>1</v>
      </c>
    </row>
    <row r="2918" spans="1:7" x14ac:dyDescent="0.25">
      <c r="A2918" t="s">
        <v>337</v>
      </c>
      <c r="B2918" t="s">
        <v>8</v>
      </c>
      <c r="C2918" t="s">
        <v>9</v>
      </c>
      <c r="D2918" t="s">
        <v>165</v>
      </c>
      <c r="E2918" t="s">
        <v>16</v>
      </c>
      <c r="F2918">
        <v>688</v>
      </c>
      <c r="G2918">
        <v>1</v>
      </c>
    </row>
    <row r="2919" spans="1:7" x14ac:dyDescent="0.25">
      <c r="A2919" t="s">
        <v>337</v>
      </c>
      <c r="B2919" t="s">
        <v>8</v>
      </c>
      <c r="C2919" t="s">
        <v>9</v>
      </c>
      <c r="D2919" t="s">
        <v>166</v>
      </c>
      <c r="E2919" t="s">
        <v>16</v>
      </c>
      <c r="F2919">
        <v>7</v>
      </c>
      <c r="G2919">
        <v>1</v>
      </c>
    </row>
    <row r="2920" spans="1:7" x14ac:dyDescent="0.25">
      <c r="A2920" t="s">
        <v>337</v>
      </c>
      <c r="B2920" t="s">
        <v>8</v>
      </c>
      <c r="C2920" t="s">
        <v>9</v>
      </c>
      <c r="D2920" t="s">
        <v>175</v>
      </c>
      <c r="E2920" t="s">
        <v>16</v>
      </c>
      <c r="F2920">
        <v>11</v>
      </c>
      <c r="G2920">
        <v>3</v>
      </c>
    </row>
    <row r="2921" spans="1:7" x14ac:dyDescent="0.25">
      <c r="A2921" t="s">
        <v>337</v>
      </c>
      <c r="B2921" t="s">
        <v>8</v>
      </c>
      <c r="C2921" t="s">
        <v>9</v>
      </c>
      <c r="D2921" t="s">
        <v>362</v>
      </c>
      <c r="E2921" t="s">
        <v>16</v>
      </c>
      <c r="F2921">
        <v>1</v>
      </c>
      <c r="G2921">
        <v>1</v>
      </c>
    </row>
    <row r="2922" spans="1:7" x14ac:dyDescent="0.25">
      <c r="A2922" t="s">
        <v>337</v>
      </c>
      <c r="B2922" t="s">
        <v>8</v>
      </c>
      <c r="C2922" t="s">
        <v>9</v>
      </c>
      <c r="D2922" t="s">
        <v>178</v>
      </c>
      <c r="E2922" t="s">
        <v>16</v>
      </c>
      <c r="F2922">
        <v>57</v>
      </c>
      <c r="G2922">
        <v>3</v>
      </c>
    </row>
    <row r="2923" spans="1:7" x14ac:dyDescent="0.25">
      <c r="A2923" t="s">
        <v>337</v>
      </c>
      <c r="B2923" t="s">
        <v>8</v>
      </c>
      <c r="C2923" t="s">
        <v>9</v>
      </c>
      <c r="D2923" t="s">
        <v>180</v>
      </c>
      <c r="E2923" t="s">
        <v>16</v>
      </c>
      <c r="F2923">
        <v>9</v>
      </c>
      <c r="G2923">
        <v>2</v>
      </c>
    </row>
    <row r="2924" spans="1:7" x14ac:dyDescent="0.25">
      <c r="A2924" t="s">
        <v>337</v>
      </c>
      <c r="B2924" t="s">
        <v>8</v>
      </c>
      <c r="C2924" t="s">
        <v>9</v>
      </c>
      <c r="D2924" t="s">
        <v>9</v>
      </c>
      <c r="E2924" t="s">
        <v>16</v>
      </c>
      <c r="F2924">
        <v>591741</v>
      </c>
      <c r="G2924">
        <v>5</v>
      </c>
    </row>
    <row r="2925" spans="1:7" x14ac:dyDescent="0.25">
      <c r="A2925" t="s">
        <v>337</v>
      </c>
      <c r="B2925" t="s">
        <v>8</v>
      </c>
      <c r="C2925" t="s">
        <v>9</v>
      </c>
      <c r="D2925" t="s">
        <v>183</v>
      </c>
      <c r="E2925" t="s">
        <v>16</v>
      </c>
      <c r="F2925">
        <v>13460</v>
      </c>
      <c r="G2925">
        <v>1</v>
      </c>
    </row>
    <row r="2926" spans="1:7" x14ac:dyDescent="0.25">
      <c r="A2926" t="s">
        <v>337</v>
      </c>
      <c r="B2926" t="s">
        <v>8</v>
      </c>
      <c r="C2926" t="s">
        <v>9</v>
      </c>
      <c r="D2926" t="s">
        <v>184</v>
      </c>
      <c r="E2926" t="s">
        <v>16</v>
      </c>
      <c r="F2926">
        <v>315</v>
      </c>
      <c r="G2926">
        <v>1</v>
      </c>
    </row>
    <row r="2927" spans="1:7" x14ac:dyDescent="0.25">
      <c r="A2927" t="s">
        <v>337</v>
      </c>
      <c r="B2927" t="s">
        <v>8</v>
      </c>
      <c r="C2927" t="s">
        <v>9</v>
      </c>
      <c r="D2927" t="s">
        <v>187</v>
      </c>
      <c r="E2927" t="s">
        <v>16</v>
      </c>
      <c r="F2927">
        <v>40</v>
      </c>
      <c r="G2927">
        <v>1</v>
      </c>
    </row>
    <row r="2928" spans="1:7" x14ac:dyDescent="0.25">
      <c r="A2928" t="s">
        <v>337</v>
      </c>
      <c r="B2928" t="s">
        <v>8</v>
      </c>
      <c r="C2928" t="s">
        <v>9</v>
      </c>
      <c r="D2928" t="s">
        <v>190</v>
      </c>
      <c r="E2928" t="s">
        <v>16</v>
      </c>
      <c r="F2928">
        <v>47</v>
      </c>
      <c r="G2928">
        <v>1</v>
      </c>
    </row>
    <row r="2929" spans="1:7" x14ac:dyDescent="0.25">
      <c r="A2929" t="s">
        <v>337</v>
      </c>
      <c r="B2929" t="s">
        <v>8</v>
      </c>
      <c r="C2929" t="s">
        <v>9</v>
      </c>
      <c r="D2929" t="s">
        <v>363</v>
      </c>
      <c r="E2929" t="s">
        <v>16</v>
      </c>
      <c r="F2929">
        <v>1</v>
      </c>
      <c r="G2929">
        <v>1</v>
      </c>
    </row>
    <row r="2930" spans="1:7" x14ac:dyDescent="0.25">
      <c r="A2930" t="s">
        <v>337</v>
      </c>
      <c r="B2930" t="s">
        <v>8</v>
      </c>
      <c r="C2930" t="s">
        <v>9</v>
      </c>
      <c r="D2930" t="s">
        <v>192</v>
      </c>
      <c r="E2930" t="s">
        <v>16</v>
      </c>
      <c r="F2930">
        <v>4</v>
      </c>
      <c r="G2930">
        <v>1</v>
      </c>
    </row>
    <row r="2931" spans="1:7" x14ac:dyDescent="0.25">
      <c r="A2931" t="s">
        <v>337</v>
      </c>
      <c r="B2931" t="s">
        <v>8</v>
      </c>
      <c r="C2931" t="s">
        <v>9</v>
      </c>
      <c r="D2931" t="s">
        <v>193</v>
      </c>
      <c r="E2931" t="s">
        <v>16</v>
      </c>
      <c r="F2931">
        <v>271</v>
      </c>
      <c r="G2931">
        <v>3</v>
      </c>
    </row>
    <row r="2932" spans="1:7" x14ac:dyDescent="0.25">
      <c r="A2932" t="s">
        <v>337</v>
      </c>
      <c r="B2932" t="s">
        <v>8</v>
      </c>
      <c r="C2932" t="s">
        <v>9</v>
      </c>
      <c r="D2932" t="s">
        <v>199</v>
      </c>
      <c r="E2932" t="s">
        <v>16</v>
      </c>
      <c r="F2932">
        <v>28</v>
      </c>
      <c r="G2932">
        <v>2</v>
      </c>
    </row>
    <row r="2933" spans="1:7" x14ac:dyDescent="0.25">
      <c r="A2933" t="s">
        <v>337</v>
      </c>
      <c r="B2933" t="s">
        <v>8</v>
      </c>
      <c r="C2933" t="s">
        <v>9</v>
      </c>
      <c r="D2933" t="s">
        <v>203</v>
      </c>
      <c r="E2933" t="s">
        <v>16</v>
      </c>
      <c r="F2933">
        <v>4</v>
      </c>
      <c r="G2933">
        <v>1</v>
      </c>
    </row>
    <row r="2934" spans="1:7" x14ac:dyDescent="0.25">
      <c r="A2934" t="s">
        <v>337</v>
      </c>
      <c r="B2934" t="s">
        <v>8</v>
      </c>
      <c r="C2934" t="s">
        <v>9</v>
      </c>
      <c r="D2934" t="s">
        <v>204</v>
      </c>
      <c r="E2934" t="s">
        <v>16</v>
      </c>
      <c r="F2934">
        <v>24607</v>
      </c>
      <c r="G2934">
        <v>5</v>
      </c>
    </row>
    <row r="2935" spans="1:7" x14ac:dyDescent="0.25">
      <c r="A2935" t="s">
        <v>337</v>
      </c>
      <c r="B2935" t="s">
        <v>8</v>
      </c>
      <c r="C2935" t="s">
        <v>9</v>
      </c>
      <c r="D2935" t="s">
        <v>207</v>
      </c>
      <c r="E2935" t="s">
        <v>16</v>
      </c>
      <c r="F2935">
        <v>138</v>
      </c>
      <c r="G2935">
        <v>3</v>
      </c>
    </row>
    <row r="2936" spans="1:7" x14ac:dyDescent="0.25">
      <c r="A2936" t="s">
        <v>337</v>
      </c>
      <c r="B2936" t="s">
        <v>8</v>
      </c>
      <c r="C2936" t="s">
        <v>9</v>
      </c>
      <c r="D2936" t="s">
        <v>209</v>
      </c>
      <c r="E2936" t="s">
        <v>16</v>
      </c>
      <c r="F2936">
        <v>13648</v>
      </c>
      <c r="G2936">
        <v>5</v>
      </c>
    </row>
    <row r="2937" spans="1:7" x14ac:dyDescent="0.25">
      <c r="A2937" t="s">
        <v>337</v>
      </c>
      <c r="B2937" t="s">
        <v>8</v>
      </c>
      <c r="C2937" t="s">
        <v>9</v>
      </c>
      <c r="D2937" t="s">
        <v>210</v>
      </c>
      <c r="E2937" t="s">
        <v>16</v>
      </c>
      <c r="F2937">
        <v>11.5</v>
      </c>
      <c r="G2937">
        <v>2</v>
      </c>
    </row>
    <row r="2938" spans="1:7" x14ac:dyDescent="0.25">
      <c r="A2938" t="s">
        <v>337</v>
      </c>
      <c r="B2938" t="s">
        <v>8</v>
      </c>
      <c r="C2938" t="s">
        <v>9</v>
      </c>
      <c r="D2938" t="s">
        <v>321</v>
      </c>
      <c r="E2938" t="s">
        <v>16</v>
      </c>
      <c r="F2938">
        <v>195</v>
      </c>
      <c r="G2938">
        <v>2</v>
      </c>
    </row>
    <row r="2939" spans="1:7" x14ac:dyDescent="0.25">
      <c r="A2939" t="s">
        <v>337</v>
      </c>
      <c r="B2939" t="s">
        <v>8</v>
      </c>
      <c r="C2939" t="s">
        <v>9</v>
      </c>
      <c r="D2939" t="s">
        <v>368</v>
      </c>
      <c r="E2939" t="s">
        <v>16</v>
      </c>
      <c r="F2939">
        <v>35</v>
      </c>
      <c r="G2939">
        <v>2</v>
      </c>
    </row>
    <row r="2940" spans="1:7" x14ac:dyDescent="0.25">
      <c r="A2940" t="s">
        <v>337</v>
      </c>
      <c r="B2940" t="s">
        <v>8</v>
      </c>
      <c r="C2940" t="s">
        <v>9</v>
      </c>
      <c r="D2940" t="s">
        <v>211</v>
      </c>
      <c r="E2940" t="s">
        <v>16</v>
      </c>
      <c r="F2940">
        <v>68</v>
      </c>
      <c r="G2940">
        <v>2</v>
      </c>
    </row>
    <row r="2941" spans="1:7" x14ac:dyDescent="0.25">
      <c r="A2941" t="s">
        <v>337</v>
      </c>
      <c r="B2941" t="s">
        <v>8</v>
      </c>
      <c r="C2941" t="s">
        <v>9</v>
      </c>
      <c r="D2941" t="s">
        <v>324</v>
      </c>
      <c r="E2941" t="s">
        <v>16</v>
      </c>
      <c r="F2941">
        <v>1</v>
      </c>
      <c r="G2941">
        <v>1</v>
      </c>
    </row>
    <row r="2942" spans="1:7" x14ac:dyDescent="0.25">
      <c r="A2942" t="s">
        <v>337</v>
      </c>
      <c r="B2942" t="s">
        <v>8</v>
      </c>
      <c r="C2942" t="s">
        <v>9</v>
      </c>
      <c r="D2942" t="s">
        <v>213</v>
      </c>
      <c r="E2942" t="s">
        <v>16</v>
      </c>
      <c r="F2942">
        <v>1</v>
      </c>
      <c r="G2942">
        <v>1</v>
      </c>
    </row>
    <row r="2943" spans="1:7" x14ac:dyDescent="0.25">
      <c r="A2943" t="s">
        <v>337</v>
      </c>
      <c r="B2943" t="s">
        <v>8</v>
      </c>
      <c r="C2943" t="s">
        <v>9</v>
      </c>
      <c r="D2943" t="s">
        <v>214</v>
      </c>
      <c r="E2943" t="s">
        <v>16</v>
      </c>
      <c r="F2943">
        <v>14</v>
      </c>
      <c r="G2943">
        <v>3</v>
      </c>
    </row>
    <row r="2944" spans="1:7" x14ac:dyDescent="0.25">
      <c r="A2944" t="s">
        <v>337</v>
      </c>
      <c r="B2944" t="s">
        <v>8</v>
      </c>
      <c r="C2944" t="s">
        <v>9</v>
      </c>
      <c r="D2944" t="s">
        <v>216</v>
      </c>
      <c r="E2944" t="s">
        <v>16</v>
      </c>
      <c r="F2944">
        <v>11</v>
      </c>
      <c r="G2944">
        <v>3</v>
      </c>
    </row>
    <row r="2945" spans="1:7" x14ac:dyDescent="0.25">
      <c r="A2945" t="s">
        <v>337</v>
      </c>
      <c r="B2945" t="s">
        <v>8</v>
      </c>
      <c r="C2945" t="s">
        <v>9</v>
      </c>
      <c r="D2945" t="s">
        <v>219</v>
      </c>
      <c r="E2945" t="s">
        <v>16</v>
      </c>
      <c r="F2945">
        <v>480</v>
      </c>
      <c r="G2945">
        <v>3</v>
      </c>
    </row>
    <row r="2946" spans="1:7" x14ac:dyDescent="0.25">
      <c r="A2946" t="s">
        <v>337</v>
      </c>
      <c r="B2946" t="s">
        <v>8</v>
      </c>
      <c r="C2946" t="s">
        <v>9</v>
      </c>
      <c r="D2946" t="s">
        <v>220</v>
      </c>
      <c r="E2946" t="s">
        <v>16</v>
      </c>
      <c r="F2946">
        <v>122</v>
      </c>
      <c r="G2946">
        <v>5</v>
      </c>
    </row>
    <row r="2947" spans="1:7" x14ac:dyDescent="0.25">
      <c r="A2947" t="s">
        <v>337</v>
      </c>
      <c r="B2947" t="s">
        <v>8</v>
      </c>
      <c r="C2947" t="s">
        <v>9</v>
      </c>
      <c r="D2947" t="s">
        <v>224</v>
      </c>
      <c r="E2947" t="s">
        <v>16</v>
      </c>
      <c r="F2947">
        <v>2003</v>
      </c>
      <c r="G2947">
        <v>3</v>
      </c>
    </row>
    <row r="2948" spans="1:7" x14ac:dyDescent="0.25">
      <c r="A2948" t="s">
        <v>337</v>
      </c>
      <c r="B2948" t="s">
        <v>8</v>
      </c>
      <c r="C2948" t="s">
        <v>9</v>
      </c>
      <c r="D2948" t="s">
        <v>227</v>
      </c>
      <c r="E2948" t="s">
        <v>16</v>
      </c>
      <c r="F2948">
        <v>3090</v>
      </c>
      <c r="G2948">
        <v>5</v>
      </c>
    </row>
    <row r="2949" spans="1:7" x14ac:dyDescent="0.25">
      <c r="A2949" t="s">
        <v>337</v>
      </c>
      <c r="B2949" t="s">
        <v>8</v>
      </c>
      <c r="C2949" t="s">
        <v>9</v>
      </c>
      <c r="D2949" t="s">
        <v>228</v>
      </c>
      <c r="E2949" t="s">
        <v>16</v>
      </c>
      <c r="F2949">
        <v>2174</v>
      </c>
      <c r="G2949">
        <v>5</v>
      </c>
    </row>
    <row r="2950" spans="1:7" x14ac:dyDescent="0.25">
      <c r="A2950" t="s">
        <v>337</v>
      </c>
      <c r="B2950" t="s">
        <v>8</v>
      </c>
      <c r="C2950" t="s">
        <v>9</v>
      </c>
      <c r="D2950" t="s">
        <v>231</v>
      </c>
      <c r="E2950" t="s">
        <v>16</v>
      </c>
      <c r="F2950">
        <v>486</v>
      </c>
      <c r="G2950">
        <v>3</v>
      </c>
    </row>
    <row r="2951" spans="1:7" x14ac:dyDescent="0.25">
      <c r="A2951" t="s">
        <v>337</v>
      </c>
      <c r="B2951" t="s">
        <v>8</v>
      </c>
      <c r="C2951" t="s">
        <v>9</v>
      </c>
      <c r="D2951" t="s">
        <v>371</v>
      </c>
      <c r="E2951" t="s">
        <v>16</v>
      </c>
      <c r="F2951">
        <v>1</v>
      </c>
      <c r="G2951">
        <v>1</v>
      </c>
    </row>
    <row r="2952" spans="1:7" x14ac:dyDescent="0.25">
      <c r="A2952" t="s">
        <v>337</v>
      </c>
      <c r="B2952" t="s">
        <v>8</v>
      </c>
      <c r="C2952" t="s">
        <v>9</v>
      </c>
      <c r="D2952" t="s">
        <v>232</v>
      </c>
      <c r="E2952" t="s">
        <v>16</v>
      </c>
      <c r="F2952">
        <v>2</v>
      </c>
      <c r="G2952">
        <v>1</v>
      </c>
    </row>
    <row r="2953" spans="1:7" x14ac:dyDescent="0.25">
      <c r="A2953" t="s">
        <v>337</v>
      </c>
      <c r="B2953" t="s">
        <v>8</v>
      </c>
      <c r="C2953" t="s">
        <v>9</v>
      </c>
      <c r="D2953" t="s">
        <v>327</v>
      </c>
      <c r="E2953" t="s">
        <v>16</v>
      </c>
      <c r="F2953">
        <v>5</v>
      </c>
      <c r="G2953">
        <v>1</v>
      </c>
    </row>
    <row r="2954" spans="1:7" x14ac:dyDescent="0.25">
      <c r="A2954" t="s">
        <v>337</v>
      </c>
      <c r="B2954" t="s">
        <v>8</v>
      </c>
      <c r="C2954" t="s">
        <v>9</v>
      </c>
      <c r="D2954" t="s">
        <v>233</v>
      </c>
      <c r="E2954" t="s">
        <v>16</v>
      </c>
      <c r="F2954">
        <v>9</v>
      </c>
      <c r="G2954">
        <v>1</v>
      </c>
    </row>
    <row r="2955" spans="1:7" x14ac:dyDescent="0.25">
      <c r="A2955" t="s">
        <v>337</v>
      </c>
      <c r="B2955" t="s">
        <v>8</v>
      </c>
      <c r="C2955" t="s">
        <v>9</v>
      </c>
      <c r="D2955" t="s">
        <v>234</v>
      </c>
      <c r="E2955" t="s">
        <v>16</v>
      </c>
      <c r="F2955">
        <v>678</v>
      </c>
      <c r="G2955">
        <v>1</v>
      </c>
    </row>
    <row r="2956" spans="1:7" x14ac:dyDescent="0.25">
      <c r="A2956" t="s">
        <v>337</v>
      </c>
      <c r="B2956" t="s">
        <v>8</v>
      </c>
      <c r="C2956" t="s">
        <v>9</v>
      </c>
      <c r="D2956" t="s">
        <v>236</v>
      </c>
      <c r="E2956" t="s">
        <v>16</v>
      </c>
      <c r="F2956">
        <v>353</v>
      </c>
      <c r="G2956">
        <v>4</v>
      </c>
    </row>
    <row r="2957" spans="1:7" x14ac:dyDescent="0.25">
      <c r="A2957" t="s">
        <v>337</v>
      </c>
      <c r="B2957" t="s">
        <v>8</v>
      </c>
      <c r="C2957" t="s">
        <v>9</v>
      </c>
      <c r="D2957" t="s">
        <v>237</v>
      </c>
      <c r="E2957" t="s">
        <v>16</v>
      </c>
      <c r="F2957">
        <v>2640</v>
      </c>
      <c r="G2957">
        <v>3</v>
      </c>
    </row>
    <row r="2958" spans="1:7" x14ac:dyDescent="0.25">
      <c r="A2958" t="s">
        <v>337</v>
      </c>
      <c r="B2958" t="s">
        <v>8</v>
      </c>
      <c r="C2958" t="s">
        <v>9</v>
      </c>
      <c r="D2958" t="s">
        <v>238</v>
      </c>
      <c r="E2958" t="s">
        <v>16</v>
      </c>
      <c r="F2958">
        <v>7</v>
      </c>
      <c r="G2958">
        <v>1</v>
      </c>
    </row>
    <row r="2959" spans="1:7" x14ac:dyDescent="0.25">
      <c r="A2959" t="s">
        <v>337</v>
      </c>
      <c r="B2959" t="s">
        <v>8</v>
      </c>
      <c r="C2959" t="s">
        <v>9</v>
      </c>
      <c r="D2959" t="s">
        <v>373</v>
      </c>
      <c r="E2959" t="s">
        <v>16</v>
      </c>
      <c r="F2959">
        <v>1</v>
      </c>
      <c r="G2959">
        <v>1</v>
      </c>
    </row>
    <row r="2960" spans="1:7" x14ac:dyDescent="0.25">
      <c r="A2960" t="s">
        <v>337</v>
      </c>
      <c r="B2960" t="s">
        <v>8</v>
      </c>
      <c r="C2960" t="s">
        <v>9</v>
      </c>
      <c r="D2960" t="s">
        <v>240</v>
      </c>
      <c r="E2960" t="s">
        <v>16</v>
      </c>
      <c r="F2960">
        <v>0.1</v>
      </c>
      <c r="G2960">
        <v>1</v>
      </c>
    </row>
    <row r="2961" spans="1:7" x14ac:dyDescent="0.25">
      <c r="A2961" t="s">
        <v>337</v>
      </c>
      <c r="B2961" t="s">
        <v>8</v>
      </c>
      <c r="C2961" t="s">
        <v>9</v>
      </c>
      <c r="D2961" t="s">
        <v>374</v>
      </c>
      <c r="E2961" t="s">
        <v>16</v>
      </c>
      <c r="F2961">
        <v>1</v>
      </c>
      <c r="G2961">
        <v>1</v>
      </c>
    </row>
    <row r="2962" spans="1:7" x14ac:dyDescent="0.25">
      <c r="A2962" t="s">
        <v>337</v>
      </c>
      <c r="B2962" t="s">
        <v>8</v>
      </c>
      <c r="C2962" t="s">
        <v>9</v>
      </c>
      <c r="D2962" t="s">
        <v>244</v>
      </c>
      <c r="E2962" t="s">
        <v>16</v>
      </c>
      <c r="F2962">
        <v>75</v>
      </c>
      <c r="G2962">
        <v>4</v>
      </c>
    </row>
    <row r="2963" spans="1:7" x14ac:dyDescent="0.25">
      <c r="A2963" t="s">
        <v>337</v>
      </c>
      <c r="B2963" t="s">
        <v>8</v>
      </c>
      <c r="C2963" t="s">
        <v>9</v>
      </c>
      <c r="D2963" t="s">
        <v>247</v>
      </c>
      <c r="E2963" t="s">
        <v>16</v>
      </c>
      <c r="F2963">
        <v>1</v>
      </c>
      <c r="G2963">
        <v>1</v>
      </c>
    </row>
    <row r="2964" spans="1:7" x14ac:dyDescent="0.25">
      <c r="A2964" t="s">
        <v>337</v>
      </c>
      <c r="B2964" t="s">
        <v>8</v>
      </c>
      <c r="C2964" t="s">
        <v>9</v>
      </c>
      <c r="D2964" t="s">
        <v>248</v>
      </c>
      <c r="E2964" t="s">
        <v>16</v>
      </c>
      <c r="F2964">
        <v>33</v>
      </c>
      <c r="G2964">
        <v>3</v>
      </c>
    </row>
    <row r="2965" spans="1:7" x14ac:dyDescent="0.25">
      <c r="A2965" t="s">
        <v>337</v>
      </c>
      <c r="B2965" t="s">
        <v>8</v>
      </c>
      <c r="C2965" t="s">
        <v>9</v>
      </c>
      <c r="D2965" t="s">
        <v>249</v>
      </c>
      <c r="E2965" t="s">
        <v>16</v>
      </c>
      <c r="F2965">
        <v>453</v>
      </c>
      <c r="G2965">
        <v>3</v>
      </c>
    </row>
    <row r="2966" spans="1:7" x14ac:dyDescent="0.25">
      <c r="A2966" t="s">
        <v>337</v>
      </c>
      <c r="B2966" t="s">
        <v>8</v>
      </c>
      <c r="C2966" t="s">
        <v>9</v>
      </c>
      <c r="D2966" t="s">
        <v>250</v>
      </c>
      <c r="E2966" t="s">
        <v>16</v>
      </c>
      <c r="F2966">
        <v>1132</v>
      </c>
      <c r="G2966">
        <v>4</v>
      </c>
    </row>
    <row r="2967" spans="1:7" x14ac:dyDescent="0.25">
      <c r="A2967" t="s">
        <v>337</v>
      </c>
      <c r="B2967" t="s">
        <v>8</v>
      </c>
      <c r="C2967" t="s">
        <v>9</v>
      </c>
      <c r="D2967" t="s">
        <v>251</v>
      </c>
      <c r="E2967" t="s">
        <v>16</v>
      </c>
      <c r="F2967">
        <v>11</v>
      </c>
      <c r="G2967">
        <v>1</v>
      </c>
    </row>
    <row r="2968" spans="1:7" x14ac:dyDescent="0.25">
      <c r="A2968" t="s">
        <v>337</v>
      </c>
      <c r="B2968" t="s">
        <v>8</v>
      </c>
      <c r="C2968" t="s">
        <v>9</v>
      </c>
      <c r="D2968" t="s">
        <v>253</v>
      </c>
      <c r="E2968" t="s">
        <v>16</v>
      </c>
      <c r="F2968">
        <v>1</v>
      </c>
      <c r="G2968">
        <v>1</v>
      </c>
    </row>
    <row r="2969" spans="1:7" x14ac:dyDescent="0.25">
      <c r="A2969" t="s">
        <v>337</v>
      </c>
      <c r="B2969" t="s">
        <v>8</v>
      </c>
      <c r="C2969" t="s">
        <v>9</v>
      </c>
      <c r="D2969" t="s">
        <v>254</v>
      </c>
      <c r="E2969" t="s">
        <v>16</v>
      </c>
      <c r="F2969">
        <v>11</v>
      </c>
      <c r="G2969">
        <v>1</v>
      </c>
    </row>
    <row r="2970" spans="1:7" x14ac:dyDescent="0.25">
      <c r="A2970" t="s">
        <v>337</v>
      </c>
      <c r="B2970" t="s">
        <v>8</v>
      </c>
      <c r="C2970" t="s">
        <v>9</v>
      </c>
      <c r="D2970" t="s">
        <v>256</v>
      </c>
      <c r="E2970" t="s">
        <v>16</v>
      </c>
      <c r="F2970">
        <v>43</v>
      </c>
      <c r="G2970">
        <v>3</v>
      </c>
    </row>
    <row r="2971" spans="1:7" x14ac:dyDescent="0.25">
      <c r="A2971" t="s">
        <v>337</v>
      </c>
      <c r="B2971" t="s">
        <v>8</v>
      </c>
      <c r="C2971" t="s">
        <v>9</v>
      </c>
      <c r="D2971" t="s">
        <v>257</v>
      </c>
      <c r="E2971" t="s">
        <v>16</v>
      </c>
      <c r="F2971">
        <v>7</v>
      </c>
      <c r="G2971">
        <v>1</v>
      </c>
    </row>
    <row r="2972" spans="1:7" x14ac:dyDescent="0.25">
      <c r="A2972" t="s">
        <v>337</v>
      </c>
      <c r="B2972" t="s">
        <v>8</v>
      </c>
      <c r="C2972" t="s">
        <v>9</v>
      </c>
      <c r="D2972" t="s">
        <v>258</v>
      </c>
      <c r="E2972" t="s">
        <v>16</v>
      </c>
      <c r="F2972">
        <v>400</v>
      </c>
      <c r="G2972">
        <v>3</v>
      </c>
    </row>
    <row r="2973" spans="1:7" x14ac:dyDescent="0.25">
      <c r="A2973" t="s">
        <v>337</v>
      </c>
      <c r="B2973" t="s">
        <v>8</v>
      </c>
      <c r="C2973" t="s">
        <v>9</v>
      </c>
      <c r="D2973" t="s">
        <v>262</v>
      </c>
      <c r="E2973" t="s">
        <v>16</v>
      </c>
      <c r="F2973">
        <v>582</v>
      </c>
      <c r="G2973">
        <v>5</v>
      </c>
    </row>
    <row r="2974" spans="1:7" x14ac:dyDescent="0.25">
      <c r="A2974" t="s">
        <v>337</v>
      </c>
      <c r="B2974" t="s">
        <v>8</v>
      </c>
      <c r="C2974" t="s">
        <v>9</v>
      </c>
      <c r="D2974" t="s">
        <v>263</v>
      </c>
      <c r="E2974" t="s">
        <v>16</v>
      </c>
      <c r="F2974">
        <v>4</v>
      </c>
      <c r="G2974">
        <v>1</v>
      </c>
    </row>
    <row r="2975" spans="1:7" x14ac:dyDescent="0.25">
      <c r="A2975" t="s">
        <v>337</v>
      </c>
      <c r="B2975" t="s">
        <v>8</v>
      </c>
      <c r="C2975" t="s">
        <v>9</v>
      </c>
      <c r="D2975" t="s">
        <v>268</v>
      </c>
      <c r="E2975" t="s">
        <v>16</v>
      </c>
      <c r="F2975">
        <v>1.1000000000000001</v>
      </c>
      <c r="G2975">
        <v>2</v>
      </c>
    </row>
    <row r="2976" spans="1:7" x14ac:dyDescent="0.25">
      <c r="A2976" t="s">
        <v>337</v>
      </c>
      <c r="B2976" t="s">
        <v>8</v>
      </c>
      <c r="C2976" t="s">
        <v>9</v>
      </c>
      <c r="D2976" t="s">
        <v>273</v>
      </c>
      <c r="E2976" t="s">
        <v>16</v>
      </c>
      <c r="F2976">
        <v>125</v>
      </c>
      <c r="G2976">
        <v>2</v>
      </c>
    </row>
    <row r="2977" spans="1:7" x14ac:dyDescent="0.25">
      <c r="A2977" t="s">
        <v>380</v>
      </c>
      <c r="B2977" t="s">
        <v>8</v>
      </c>
      <c r="C2977" t="s">
        <v>9</v>
      </c>
      <c r="D2977" t="s">
        <v>14</v>
      </c>
      <c r="E2977" t="s">
        <v>16</v>
      </c>
      <c r="F2977">
        <v>8.8000000000000007</v>
      </c>
      <c r="G2977">
        <v>1</v>
      </c>
    </row>
    <row r="2978" spans="1:7" x14ac:dyDescent="0.25">
      <c r="A2978" t="s">
        <v>380</v>
      </c>
      <c r="B2978" t="s">
        <v>8</v>
      </c>
      <c r="C2978" t="s">
        <v>9</v>
      </c>
      <c r="D2978" t="s">
        <v>276</v>
      </c>
      <c r="E2978" t="s">
        <v>16</v>
      </c>
      <c r="F2978">
        <v>0.5</v>
      </c>
      <c r="G2978">
        <v>1</v>
      </c>
    </row>
    <row r="2979" spans="1:7" x14ac:dyDescent="0.25">
      <c r="A2979" t="s">
        <v>380</v>
      </c>
      <c r="B2979" t="s">
        <v>8</v>
      </c>
      <c r="C2979" t="s">
        <v>9</v>
      </c>
      <c r="D2979" t="s">
        <v>29</v>
      </c>
      <c r="E2979" t="s">
        <v>16</v>
      </c>
      <c r="F2979">
        <v>1</v>
      </c>
      <c r="G2979">
        <v>1</v>
      </c>
    </row>
    <row r="2980" spans="1:7" x14ac:dyDescent="0.25">
      <c r="A2980" t="s">
        <v>380</v>
      </c>
      <c r="B2980" t="s">
        <v>8</v>
      </c>
      <c r="C2980" t="s">
        <v>9</v>
      </c>
      <c r="D2980" t="s">
        <v>30</v>
      </c>
      <c r="E2980" t="s">
        <v>16</v>
      </c>
      <c r="F2980">
        <v>51</v>
      </c>
      <c r="G2980">
        <v>2</v>
      </c>
    </row>
    <row r="2981" spans="1:7" x14ac:dyDescent="0.25">
      <c r="A2981" t="s">
        <v>380</v>
      </c>
      <c r="B2981" t="s">
        <v>8</v>
      </c>
      <c r="C2981" t="s">
        <v>9</v>
      </c>
      <c r="D2981" t="s">
        <v>340</v>
      </c>
      <c r="E2981" t="s">
        <v>16</v>
      </c>
      <c r="F2981">
        <v>5</v>
      </c>
      <c r="G2981">
        <v>1</v>
      </c>
    </row>
    <row r="2982" spans="1:7" x14ac:dyDescent="0.25">
      <c r="A2982" t="s">
        <v>380</v>
      </c>
      <c r="B2982" t="s">
        <v>8</v>
      </c>
      <c r="C2982" t="s">
        <v>9</v>
      </c>
      <c r="D2982" t="s">
        <v>43</v>
      </c>
      <c r="E2982" t="s">
        <v>16</v>
      </c>
      <c r="F2982">
        <v>224</v>
      </c>
      <c r="G2982">
        <v>2</v>
      </c>
    </row>
    <row r="2983" spans="1:7" x14ac:dyDescent="0.25">
      <c r="A2983" t="s">
        <v>380</v>
      </c>
      <c r="B2983" t="s">
        <v>8</v>
      </c>
      <c r="C2983" t="s">
        <v>9</v>
      </c>
      <c r="D2983" t="s">
        <v>44</v>
      </c>
      <c r="E2983" t="s">
        <v>16</v>
      </c>
      <c r="F2983">
        <v>246</v>
      </c>
      <c r="G2983">
        <v>1</v>
      </c>
    </row>
    <row r="2984" spans="1:7" x14ac:dyDescent="0.25">
      <c r="A2984" t="s">
        <v>380</v>
      </c>
      <c r="B2984" t="s">
        <v>8</v>
      </c>
      <c r="C2984" t="s">
        <v>9</v>
      </c>
      <c r="D2984" t="s">
        <v>48</v>
      </c>
      <c r="E2984" t="s">
        <v>16</v>
      </c>
      <c r="F2984">
        <v>4</v>
      </c>
      <c r="G2984">
        <v>1</v>
      </c>
    </row>
    <row r="2985" spans="1:7" x14ac:dyDescent="0.25">
      <c r="A2985" t="s">
        <v>380</v>
      </c>
      <c r="B2985" t="s">
        <v>8</v>
      </c>
      <c r="C2985" t="s">
        <v>9</v>
      </c>
      <c r="D2985" t="s">
        <v>54</v>
      </c>
      <c r="E2985" t="s">
        <v>16</v>
      </c>
      <c r="F2985">
        <v>10</v>
      </c>
      <c r="G2985">
        <v>1</v>
      </c>
    </row>
    <row r="2986" spans="1:7" x14ac:dyDescent="0.25">
      <c r="A2986" t="s">
        <v>380</v>
      </c>
      <c r="B2986" t="s">
        <v>8</v>
      </c>
      <c r="C2986" t="s">
        <v>9</v>
      </c>
      <c r="D2986" t="s">
        <v>61</v>
      </c>
      <c r="E2986" t="s">
        <v>16</v>
      </c>
      <c r="F2986">
        <v>1</v>
      </c>
      <c r="G2986">
        <v>1</v>
      </c>
    </row>
    <row r="2987" spans="1:7" x14ac:dyDescent="0.25">
      <c r="A2987" t="s">
        <v>380</v>
      </c>
      <c r="B2987" t="s">
        <v>8</v>
      </c>
      <c r="C2987" t="s">
        <v>9</v>
      </c>
      <c r="D2987" t="s">
        <v>70</v>
      </c>
      <c r="E2987" t="s">
        <v>16</v>
      </c>
      <c r="F2987">
        <v>7</v>
      </c>
      <c r="G2987">
        <v>1</v>
      </c>
    </row>
    <row r="2988" spans="1:7" x14ac:dyDescent="0.25">
      <c r="A2988" t="s">
        <v>380</v>
      </c>
      <c r="B2988" t="s">
        <v>8</v>
      </c>
      <c r="C2988" t="s">
        <v>9</v>
      </c>
      <c r="D2988" t="s">
        <v>72</v>
      </c>
      <c r="E2988" t="s">
        <v>16</v>
      </c>
      <c r="F2988">
        <v>0.2</v>
      </c>
      <c r="G2988">
        <v>1</v>
      </c>
    </row>
    <row r="2989" spans="1:7" x14ac:dyDescent="0.25">
      <c r="A2989" t="s">
        <v>380</v>
      </c>
      <c r="B2989" t="s">
        <v>8</v>
      </c>
      <c r="C2989" t="s">
        <v>9</v>
      </c>
      <c r="D2989" t="s">
        <v>82</v>
      </c>
      <c r="E2989" t="s">
        <v>16</v>
      </c>
      <c r="F2989">
        <v>239</v>
      </c>
      <c r="G2989">
        <v>2</v>
      </c>
    </row>
    <row r="2990" spans="1:7" x14ac:dyDescent="0.25">
      <c r="A2990" t="s">
        <v>380</v>
      </c>
      <c r="B2990" t="s">
        <v>8</v>
      </c>
      <c r="C2990" t="s">
        <v>9</v>
      </c>
      <c r="D2990" t="s">
        <v>87</v>
      </c>
      <c r="E2990" t="s">
        <v>16</v>
      </c>
      <c r="F2990">
        <v>78</v>
      </c>
      <c r="G2990">
        <v>1</v>
      </c>
    </row>
    <row r="2991" spans="1:7" x14ac:dyDescent="0.25">
      <c r="A2991" t="s">
        <v>380</v>
      </c>
      <c r="B2991" t="s">
        <v>8</v>
      </c>
      <c r="C2991" t="s">
        <v>9</v>
      </c>
      <c r="D2991" t="s">
        <v>88</v>
      </c>
      <c r="E2991" t="s">
        <v>16</v>
      </c>
      <c r="F2991">
        <v>180</v>
      </c>
      <c r="G2991">
        <v>1</v>
      </c>
    </row>
    <row r="2992" spans="1:7" x14ac:dyDescent="0.25">
      <c r="A2992" t="s">
        <v>380</v>
      </c>
      <c r="B2992" t="s">
        <v>8</v>
      </c>
      <c r="C2992" t="s">
        <v>9</v>
      </c>
      <c r="D2992" t="s">
        <v>89</v>
      </c>
      <c r="E2992" t="s">
        <v>16</v>
      </c>
      <c r="F2992">
        <v>271</v>
      </c>
      <c r="G2992">
        <v>2</v>
      </c>
    </row>
    <row r="2993" spans="1:7" x14ac:dyDescent="0.25">
      <c r="A2993" t="s">
        <v>380</v>
      </c>
      <c r="B2993" t="s">
        <v>8</v>
      </c>
      <c r="C2993" t="s">
        <v>9</v>
      </c>
      <c r="D2993" t="s">
        <v>92</v>
      </c>
      <c r="E2993" t="s">
        <v>16</v>
      </c>
      <c r="F2993">
        <v>2.4</v>
      </c>
      <c r="G2993">
        <v>1</v>
      </c>
    </row>
    <row r="2994" spans="1:7" x14ac:dyDescent="0.25">
      <c r="A2994" t="s">
        <v>380</v>
      </c>
      <c r="B2994" t="s">
        <v>8</v>
      </c>
      <c r="C2994" t="s">
        <v>9</v>
      </c>
      <c r="D2994" t="s">
        <v>96</v>
      </c>
      <c r="E2994" t="s">
        <v>16</v>
      </c>
      <c r="F2994">
        <v>1315</v>
      </c>
      <c r="G2994">
        <v>2</v>
      </c>
    </row>
    <row r="2995" spans="1:7" x14ac:dyDescent="0.25">
      <c r="A2995" t="s">
        <v>380</v>
      </c>
      <c r="B2995" t="s">
        <v>8</v>
      </c>
      <c r="C2995" t="s">
        <v>9</v>
      </c>
      <c r="D2995" t="s">
        <v>105</v>
      </c>
      <c r="E2995" t="s">
        <v>16</v>
      </c>
      <c r="F2995">
        <v>0.3</v>
      </c>
      <c r="G2995">
        <v>1</v>
      </c>
    </row>
    <row r="2996" spans="1:7" x14ac:dyDescent="0.25">
      <c r="A2996" t="s">
        <v>380</v>
      </c>
      <c r="B2996" t="s">
        <v>8</v>
      </c>
      <c r="C2996" t="s">
        <v>9</v>
      </c>
      <c r="D2996" t="s">
        <v>106</v>
      </c>
      <c r="E2996" t="s">
        <v>16</v>
      </c>
      <c r="F2996">
        <v>42</v>
      </c>
      <c r="G2996">
        <v>1</v>
      </c>
    </row>
    <row r="2997" spans="1:7" x14ac:dyDescent="0.25">
      <c r="A2997" t="s">
        <v>380</v>
      </c>
      <c r="B2997" t="s">
        <v>8</v>
      </c>
      <c r="C2997" t="s">
        <v>9</v>
      </c>
      <c r="D2997" t="s">
        <v>108</v>
      </c>
      <c r="E2997" t="s">
        <v>16</v>
      </c>
      <c r="F2997">
        <v>147</v>
      </c>
      <c r="G2997">
        <v>1</v>
      </c>
    </row>
    <row r="2998" spans="1:7" x14ac:dyDescent="0.25">
      <c r="A2998" t="s">
        <v>380</v>
      </c>
      <c r="B2998" t="s">
        <v>8</v>
      </c>
      <c r="C2998" t="s">
        <v>9</v>
      </c>
      <c r="D2998" t="s">
        <v>109</v>
      </c>
      <c r="E2998" t="s">
        <v>16</v>
      </c>
      <c r="F2998">
        <v>7</v>
      </c>
      <c r="G2998">
        <v>1</v>
      </c>
    </row>
    <row r="2999" spans="1:7" x14ac:dyDescent="0.25">
      <c r="A2999" t="s">
        <v>380</v>
      </c>
      <c r="B2999" t="s">
        <v>8</v>
      </c>
      <c r="C2999" t="s">
        <v>9</v>
      </c>
      <c r="D2999" t="s">
        <v>297</v>
      </c>
      <c r="E2999" t="s">
        <v>16</v>
      </c>
      <c r="F2999">
        <v>1</v>
      </c>
      <c r="G2999">
        <v>1</v>
      </c>
    </row>
    <row r="3000" spans="1:7" x14ac:dyDescent="0.25">
      <c r="A3000" t="s">
        <v>380</v>
      </c>
      <c r="B3000" t="s">
        <v>8</v>
      </c>
      <c r="C3000" t="s">
        <v>9</v>
      </c>
      <c r="D3000" t="s">
        <v>119</v>
      </c>
      <c r="E3000" t="s">
        <v>16</v>
      </c>
      <c r="F3000">
        <v>1.2</v>
      </c>
      <c r="G3000">
        <v>1</v>
      </c>
    </row>
    <row r="3001" spans="1:7" x14ac:dyDescent="0.25">
      <c r="A3001" t="s">
        <v>380</v>
      </c>
      <c r="B3001" t="s">
        <v>8</v>
      </c>
      <c r="C3001" t="s">
        <v>9</v>
      </c>
      <c r="D3001" t="s">
        <v>121</v>
      </c>
      <c r="E3001" t="s">
        <v>16</v>
      </c>
      <c r="F3001">
        <v>1.4</v>
      </c>
      <c r="G3001">
        <v>1</v>
      </c>
    </row>
    <row r="3002" spans="1:7" x14ac:dyDescent="0.25">
      <c r="A3002" t="s">
        <v>380</v>
      </c>
      <c r="B3002" t="s">
        <v>8</v>
      </c>
      <c r="C3002" t="s">
        <v>9</v>
      </c>
      <c r="D3002" t="s">
        <v>124</v>
      </c>
      <c r="E3002" t="s">
        <v>16</v>
      </c>
      <c r="F3002">
        <v>134</v>
      </c>
      <c r="G3002">
        <v>2</v>
      </c>
    </row>
    <row r="3003" spans="1:7" x14ac:dyDescent="0.25">
      <c r="A3003" t="s">
        <v>380</v>
      </c>
      <c r="B3003" t="s">
        <v>8</v>
      </c>
      <c r="C3003" t="s">
        <v>9</v>
      </c>
      <c r="D3003" t="s">
        <v>127</v>
      </c>
      <c r="E3003" t="s">
        <v>16</v>
      </c>
      <c r="F3003">
        <v>807</v>
      </c>
      <c r="G3003">
        <v>2</v>
      </c>
    </row>
    <row r="3004" spans="1:7" x14ac:dyDescent="0.25">
      <c r="A3004" t="s">
        <v>380</v>
      </c>
      <c r="B3004" t="s">
        <v>8</v>
      </c>
      <c r="C3004" t="s">
        <v>9</v>
      </c>
      <c r="D3004" t="s">
        <v>304</v>
      </c>
      <c r="E3004" t="s">
        <v>16</v>
      </c>
      <c r="F3004">
        <v>1</v>
      </c>
      <c r="G3004">
        <v>1</v>
      </c>
    </row>
    <row r="3005" spans="1:7" x14ac:dyDescent="0.25">
      <c r="A3005" t="s">
        <v>380</v>
      </c>
      <c r="B3005" t="s">
        <v>8</v>
      </c>
      <c r="C3005" t="s">
        <v>9</v>
      </c>
      <c r="D3005" t="s">
        <v>130</v>
      </c>
      <c r="E3005" t="s">
        <v>16</v>
      </c>
      <c r="F3005">
        <v>427</v>
      </c>
      <c r="G3005">
        <v>1</v>
      </c>
    </row>
    <row r="3006" spans="1:7" x14ac:dyDescent="0.25">
      <c r="A3006" t="s">
        <v>380</v>
      </c>
      <c r="B3006" t="s">
        <v>8</v>
      </c>
      <c r="C3006" t="s">
        <v>9</v>
      </c>
      <c r="D3006" t="s">
        <v>132</v>
      </c>
      <c r="E3006" t="s">
        <v>16</v>
      </c>
      <c r="F3006">
        <v>556</v>
      </c>
      <c r="G3006">
        <v>2</v>
      </c>
    </row>
    <row r="3007" spans="1:7" x14ac:dyDescent="0.25">
      <c r="A3007" t="s">
        <v>380</v>
      </c>
      <c r="B3007" t="s">
        <v>8</v>
      </c>
      <c r="C3007" t="s">
        <v>9</v>
      </c>
      <c r="D3007" t="s">
        <v>133</v>
      </c>
      <c r="E3007" t="s">
        <v>16</v>
      </c>
      <c r="F3007">
        <v>5</v>
      </c>
      <c r="G3007">
        <v>2</v>
      </c>
    </row>
    <row r="3008" spans="1:7" x14ac:dyDescent="0.25">
      <c r="A3008" t="s">
        <v>380</v>
      </c>
      <c r="B3008" t="s">
        <v>8</v>
      </c>
      <c r="C3008" t="s">
        <v>9</v>
      </c>
      <c r="D3008" t="s">
        <v>134</v>
      </c>
      <c r="E3008" t="s">
        <v>16</v>
      </c>
      <c r="F3008">
        <v>0.5</v>
      </c>
      <c r="G3008">
        <v>1</v>
      </c>
    </row>
    <row r="3009" spans="1:7" x14ac:dyDescent="0.25">
      <c r="A3009" t="s">
        <v>380</v>
      </c>
      <c r="B3009" t="s">
        <v>8</v>
      </c>
      <c r="C3009" t="s">
        <v>9</v>
      </c>
      <c r="D3009" t="s">
        <v>136</v>
      </c>
      <c r="E3009" t="s">
        <v>16</v>
      </c>
      <c r="F3009">
        <v>3</v>
      </c>
      <c r="G3009">
        <v>1</v>
      </c>
    </row>
    <row r="3010" spans="1:7" x14ac:dyDescent="0.25">
      <c r="A3010" t="s">
        <v>380</v>
      </c>
      <c r="B3010" t="s">
        <v>8</v>
      </c>
      <c r="C3010" t="s">
        <v>9</v>
      </c>
      <c r="D3010" t="s">
        <v>142</v>
      </c>
      <c r="E3010" t="s">
        <v>16</v>
      </c>
      <c r="F3010">
        <v>29</v>
      </c>
      <c r="G3010">
        <v>2</v>
      </c>
    </row>
    <row r="3011" spans="1:7" x14ac:dyDescent="0.25">
      <c r="A3011" t="s">
        <v>380</v>
      </c>
      <c r="B3011" t="s">
        <v>8</v>
      </c>
      <c r="C3011" t="s">
        <v>9</v>
      </c>
      <c r="D3011" t="s">
        <v>145</v>
      </c>
      <c r="E3011" t="s">
        <v>16</v>
      </c>
      <c r="F3011">
        <v>6</v>
      </c>
      <c r="G3011">
        <v>1</v>
      </c>
    </row>
    <row r="3012" spans="1:7" x14ac:dyDescent="0.25">
      <c r="A3012" t="s">
        <v>380</v>
      </c>
      <c r="B3012" t="s">
        <v>8</v>
      </c>
      <c r="C3012" t="s">
        <v>9</v>
      </c>
      <c r="D3012" t="s">
        <v>146</v>
      </c>
      <c r="E3012" t="s">
        <v>16</v>
      </c>
      <c r="F3012">
        <v>145</v>
      </c>
      <c r="G3012">
        <v>2</v>
      </c>
    </row>
    <row r="3013" spans="1:7" x14ac:dyDescent="0.25">
      <c r="A3013" t="s">
        <v>380</v>
      </c>
      <c r="B3013" t="s">
        <v>8</v>
      </c>
      <c r="C3013" t="s">
        <v>9</v>
      </c>
      <c r="D3013" t="s">
        <v>151</v>
      </c>
      <c r="E3013" t="s">
        <v>16</v>
      </c>
      <c r="F3013">
        <v>1</v>
      </c>
      <c r="G3013">
        <v>1</v>
      </c>
    </row>
    <row r="3014" spans="1:7" x14ac:dyDescent="0.25">
      <c r="A3014" t="s">
        <v>380</v>
      </c>
      <c r="B3014" t="s">
        <v>8</v>
      </c>
      <c r="C3014" t="s">
        <v>9</v>
      </c>
      <c r="D3014" t="s">
        <v>165</v>
      </c>
      <c r="E3014" t="s">
        <v>16</v>
      </c>
      <c r="F3014">
        <v>403</v>
      </c>
      <c r="G3014">
        <v>2</v>
      </c>
    </row>
    <row r="3015" spans="1:7" x14ac:dyDescent="0.25">
      <c r="A3015" t="s">
        <v>380</v>
      </c>
      <c r="B3015" t="s">
        <v>8</v>
      </c>
      <c r="C3015" t="s">
        <v>9</v>
      </c>
      <c r="D3015" t="s">
        <v>178</v>
      </c>
      <c r="E3015" t="s">
        <v>16</v>
      </c>
      <c r="F3015">
        <v>1</v>
      </c>
      <c r="G3015">
        <v>1</v>
      </c>
    </row>
    <row r="3016" spans="1:7" x14ac:dyDescent="0.25">
      <c r="A3016" t="s">
        <v>380</v>
      </c>
      <c r="B3016" t="s">
        <v>8</v>
      </c>
      <c r="C3016" t="s">
        <v>9</v>
      </c>
      <c r="D3016" t="s">
        <v>9</v>
      </c>
      <c r="E3016" t="s">
        <v>16</v>
      </c>
      <c r="F3016">
        <v>534880</v>
      </c>
      <c r="G3016">
        <v>2</v>
      </c>
    </row>
    <row r="3017" spans="1:7" x14ac:dyDescent="0.25">
      <c r="A3017" t="s">
        <v>380</v>
      </c>
      <c r="B3017" t="s">
        <v>8</v>
      </c>
      <c r="C3017" t="s">
        <v>9</v>
      </c>
      <c r="D3017" t="s">
        <v>183</v>
      </c>
      <c r="E3017" t="s">
        <v>16</v>
      </c>
      <c r="F3017">
        <v>364</v>
      </c>
      <c r="G3017">
        <v>1</v>
      </c>
    </row>
    <row r="3018" spans="1:7" x14ac:dyDescent="0.25">
      <c r="A3018" t="s">
        <v>380</v>
      </c>
      <c r="B3018" t="s">
        <v>8</v>
      </c>
      <c r="C3018" t="s">
        <v>9</v>
      </c>
      <c r="D3018" t="s">
        <v>191</v>
      </c>
      <c r="E3018" t="s">
        <v>16</v>
      </c>
      <c r="F3018">
        <v>1</v>
      </c>
      <c r="G3018">
        <v>1</v>
      </c>
    </row>
    <row r="3019" spans="1:7" x14ac:dyDescent="0.25">
      <c r="A3019" t="s">
        <v>380</v>
      </c>
      <c r="B3019" t="s">
        <v>8</v>
      </c>
      <c r="C3019" t="s">
        <v>9</v>
      </c>
      <c r="D3019" t="s">
        <v>193</v>
      </c>
      <c r="E3019" t="s">
        <v>16</v>
      </c>
      <c r="F3019">
        <v>1345</v>
      </c>
      <c r="G3019">
        <v>1</v>
      </c>
    </row>
    <row r="3020" spans="1:7" x14ac:dyDescent="0.25">
      <c r="A3020" t="s">
        <v>380</v>
      </c>
      <c r="B3020" t="s">
        <v>8</v>
      </c>
      <c r="C3020" t="s">
        <v>9</v>
      </c>
      <c r="D3020" t="s">
        <v>198</v>
      </c>
      <c r="E3020" t="s">
        <v>16</v>
      </c>
      <c r="F3020">
        <v>157</v>
      </c>
      <c r="G3020">
        <v>1</v>
      </c>
    </row>
    <row r="3021" spans="1:7" x14ac:dyDescent="0.25">
      <c r="A3021" t="s">
        <v>380</v>
      </c>
      <c r="B3021" t="s">
        <v>8</v>
      </c>
      <c r="C3021" t="s">
        <v>9</v>
      </c>
      <c r="D3021" t="s">
        <v>199</v>
      </c>
      <c r="E3021" t="s">
        <v>16</v>
      </c>
      <c r="F3021">
        <v>4</v>
      </c>
      <c r="G3021">
        <v>1</v>
      </c>
    </row>
    <row r="3022" spans="1:7" x14ac:dyDescent="0.25">
      <c r="A3022" t="s">
        <v>380</v>
      </c>
      <c r="B3022" t="s">
        <v>8</v>
      </c>
      <c r="C3022" t="s">
        <v>9</v>
      </c>
      <c r="D3022" t="s">
        <v>203</v>
      </c>
      <c r="E3022" t="s">
        <v>16</v>
      </c>
      <c r="F3022">
        <v>1</v>
      </c>
      <c r="G3022">
        <v>1</v>
      </c>
    </row>
    <row r="3023" spans="1:7" x14ac:dyDescent="0.25">
      <c r="A3023" t="s">
        <v>380</v>
      </c>
      <c r="B3023" t="s">
        <v>8</v>
      </c>
      <c r="C3023" t="s">
        <v>9</v>
      </c>
      <c r="D3023" t="s">
        <v>204</v>
      </c>
      <c r="E3023" t="s">
        <v>16</v>
      </c>
      <c r="F3023">
        <v>476</v>
      </c>
      <c r="G3023">
        <v>2</v>
      </c>
    </row>
    <row r="3024" spans="1:7" x14ac:dyDescent="0.25">
      <c r="A3024" t="s">
        <v>380</v>
      </c>
      <c r="B3024" t="s">
        <v>8</v>
      </c>
      <c r="C3024" t="s">
        <v>9</v>
      </c>
      <c r="D3024" t="s">
        <v>207</v>
      </c>
      <c r="E3024" t="s">
        <v>16</v>
      </c>
      <c r="F3024">
        <v>46</v>
      </c>
      <c r="G3024">
        <v>2</v>
      </c>
    </row>
    <row r="3025" spans="1:7" x14ac:dyDescent="0.25">
      <c r="A3025" t="s">
        <v>380</v>
      </c>
      <c r="B3025" t="s">
        <v>8</v>
      </c>
      <c r="C3025" t="s">
        <v>9</v>
      </c>
      <c r="D3025" t="s">
        <v>209</v>
      </c>
      <c r="E3025" t="s">
        <v>16</v>
      </c>
      <c r="F3025">
        <v>4305</v>
      </c>
      <c r="G3025">
        <v>2</v>
      </c>
    </row>
    <row r="3026" spans="1:7" x14ac:dyDescent="0.25">
      <c r="A3026" t="s">
        <v>380</v>
      </c>
      <c r="B3026" t="s">
        <v>8</v>
      </c>
      <c r="C3026" t="s">
        <v>9</v>
      </c>
      <c r="D3026" t="s">
        <v>210</v>
      </c>
      <c r="E3026" t="s">
        <v>16</v>
      </c>
      <c r="F3026">
        <v>26</v>
      </c>
      <c r="G3026">
        <v>1</v>
      </c>
    </row>
    <row r="3027" spans="1:7" x14ac:dyDescent="0.25">
      <c r="A3027" t="s">
        <v>380</v>
      </c>
      <c r="B3027" t="s">
        <v>8</v>
      </c>
      <c r="C3027" t="s">
        <v>9</v>
      </c>
      <c r="D3027" t="s">
        <v>368</v>
      </c>
      <c r="E3027" t="s">
        <v>16</v>
      </c>
      <c r="F3027">
        <v>300</v>
      </c>
      <c r="G3027">
        <v>1</v>
      </c>
    </row>
    <row r="3028" spans="1:7" x14ac:dyDescent="0.25">
      <c r="A3028" t="s">
        <v>380</v>
      </c>
      <c r="B3028" t="s">
        <v>8</v>
      </c>
      <c r="C3028" t="s">
        <v>9</v>
      </c>
      <c r="D3028" t="s">
        <v>211</v>
      </c>
      <c r="E3028" t="s">
        <v>16</v>
      </c>
      <c r="F3028">
        <v>6</v>
      </c>
      <c r="G3028">
        <v>2</v>
      </c>
    </row>
    <row r="3029" spans="1:7" x14ac:dyDescent="0.25">
      <c r="A3029" t="s">
        <v>380</v>
      </c>
      <c r="B3029" t="s">
        <v>8</v>
      </c>
      <c r="C3029" t="s">
        <v>9</v>
      </c>
      <c r="D3029" t="s">
        <v>324</v>
      </c>
      <c r="E3029" t="s">
        <v>16</v>
      </c>
      <c r="F3029">
        <v>1</v>
      </c>
      <c r="G3029">
        <v>1</v>
      </c>
    </row>
    <row r="3030" spans="1:7" x14ac:dyDescent="0.25">
      <c r="A3030" t="s">
        <v>380</v>
      </c>
      <c r="B3030" t="s">
        <v>8</v>
      </c>
      <c r="C3030" t="s">
        <v>9</v>
      </c>
      <c r="D3030" t="s">
        <v>216</v>
      </c>
      <c r="E3030" t="s">
        <v>16</v>
      </c>
      <c r="F3030">
        <v>12</v>
      </c>
      <c r="G3030">
        <v>2</v>
      </c>
    </row>
    <row r="3031" spans="1:7" x14ac:dyDescent="0.25">
      <c r="A3031" t="s">
        <v>380</v>
      </c>
      <c r="B3031" t="s">
        <v>8</v>
      </c>
      <c r="C3031" t="s">
        <v>9</v>
      </c>
      <c r="D3031" t="s">
        <v>219</v>
      </c>
      <c r="E3031" t="s">
        <v>16</v>
      </c>
      <c r="F3031">
        <v>1</v>
      </c>
      <c r="G3031">
        <v>1</v>
      </c>
    </row>
    <row r="3032" spans="1:7" x14ac:dyDescent="0.25">
      <c r="A3032" t="s">
        <v>380</v>
      </c>
      <c r="B3032" t="s">
        <v>8</v>
      </c>
      <c r="C3032" t="s">
        <v>9</v>
      </c>
      <c r="D3032" t="s">
        <v>220</v>
      </c>
      <c r="E3032" t="s">
        <v>16</v>
      </c>
      <c r="F3032">
        <v>28</v>
      </c>
      <c r="G3032">
        <v>2</v>
      </c>
    </row>
    <row r="3033" spans="1:7" x14ac:dyDescent="0.25">
      <c r="A3033" t="s">
        <v>380</v>
      </c>
      <c r="B3033" t="s">
        <v>8</v>
      </c>
      <c r="C3033" t="s">
        <v>9</v>
      </c>
      <c r="D3033" t="s">
        <v>224</v>
      </c>
      <c r="E3033" t="s">
        <v>16</v>
      </c>
      <c r="F3033">
        <v>171</v>
      </c>
      <c r="G3033">
        <v>2</v>
      </c>
    </row>
    <row r="3034" spans="1:7" x14ac:dyDescent="0.25">
      <c r="A3034" t="s">
        <v>380</v>
      </c>
      <c r="B3034" t="s">
        <v>8</v>
      </c>
      <c r="C3034" t="s">
        <v>9</v>
      </c>
      <c r="D3034" t="s">
        <v>226</v>
      </c>
      <c r="E3034" t="s">
        <v>16</v>
      </c>
      <c r="F3034">
        <v>96</v>
      </c>
      <c r="G3034">
        <v>1</v>
      </c>
    </row>
    <row r="3035" spans="1:7" x14ac:dyDescent="0.25">
      <c r="A3035" t="s">
        <v>380</v>
      </c>
      <c r="B3035" t="s">
        <v>8</v>
      </c>
      <c r="C3035" t="s">
        <v>9</v>
      </c>
      <c r="D3035" t="s">
        <v>227</v>
      </c>
      <c r="E3035" t="s">
        <v>16</v>
      </c>
      <c r="F3035">
        <v>860</v>
      </c>
      <c r="G3035">
        <v>2</v>
      </c>
    </row>
    <row r="3036" spans="1:7" x14ac:dyDescent="0.25">
      <c r="A3036" t="s">
        <v>380</v>
      </c>
      <c r="B3036" t="s">
        <v>8</v>
      </c>
      <c r="C3036" t="s">
        <v>9</v>
      </c>
      <c r="D3036" t="s">
        <v>228</v>
      </c>
      <c r="E3036" t="s">
        <v>16</v>
      </c>
      <c r="F3036">
        <v>1115</v>
      </c>
      <c r="G3036">
        <v>2</v>
      </c>
    </row>
    <row r="3037" spans="1:7" x14ac:dyDescent="0.25">
      <c r="A3037" t="s">
        <v>380</v>
      </c>
      <c r="B3037" t="s">
        <v>8</v>
      </c>
      <c r="C3037" t="s">
        <v>9</v>
      </c>
      <c r="D3037" t="s">
        <v>231</v>
      </c>
      <c r="E3037" t="s">
        <v>16</v>
      </c>
      <c r="F3037">
        <v>71</v>
      </c>
      <c r="G3037">
        <v>2</v>
      </c>
    </row>
    <row r="3038" spans="1:7" x14ac:dyDescent="0.25">
      <c r="A3038" t="s">
        <v>380</v>
      </c>
      <c r="B3038" t="s">
        <v>8</v>
      </c>
      <c r="C3038" t="s">
        <v>9</v>
      </c>
      <c r="D3038" t="s">
        <v>236</v>
      </c>
      <c r="E3038" t="s">
        <v>16</v>
      </c>
      <c r="F3038">
        <v>46</v>
      </c>
      <c r="G3038">
        <v>1</v>
      </c>
    </row>
    <row r="3039" spans="1:7" x14ac:dyDescent="0.25">
      <c r="A3039" t="s">
        <v>380</v>
      </c>
      <c r="B3039" t="s">
        <v>8</v>
      </c>
      <c r="C3039" t="s">
        <v>9</v>
      </c>
      <c r="D3039" t="s">
        <v>237</v>
      </c>
      <c r="E3039" t="s">
        <v>16</v>
      </c>
      <c r="F3039">
        <v>66</v>
      </c>
      <c r="G3039">
        <v>1</v>
      </c>
    </row>
    <row r="3040" spans="1:7" x14ac:dyDescent="0.25">
      <c r="A3040" t="s">
        <v>380</v>
      </c>
      <c r="B3040" t="s">
        <v>8</v>
      </c>
      <c r="C3040" t="s">
        <v>9</v>
      </c>
      <c r="D3040" t="s">
        <v>238</v>
      </c>
      <c r="E3040" t="s">
        <v>16</v>
      </c>
      <c r="F3040">
        <v>2</v>
      </c>
      <c r="G3040">
        <v>2</v>
      </c>
    </row>
    <row r="3041" spans="1:7" x14ac:dyDescent="0.25">
      <c r="A3041" t="s">
        <v>380</v>
      </c>
      <c r="B3041" t="s">
        <v>8</v>
      </c>
      <c r="C3041" t="s">
        <v>9</v>
      </c>
      <c r="D3041" t="s">
        <v>239</v>
      </c>
      <c r="E3041" t="s">
        <v>16</v>
      </c>
      <c r="F3041">
        <v>1</v>
      </c>
      <c r="G3041">
        <v>1</v>
      </c>
    </row>
    <row r="3042" spans="1:7" x14ac:dyDescent="0.25">
      <c r="A3042" t="s">
        <v>380</v>
      </c>
      <c r="B3042" t="s">
        <v>8</v>
      </c>
      <c r="C3042" t="s">
        <v>9</v>
      </c>
      <c r="D3042" t="s">
        <v>244</v>
      </c>
      <c r="E3042" t="s">
        <v>16</v>
      </c>
      <c r="F3042">
        <v>4.0999999999999996</v>
      </c>
      <c r="G3042">
        <v>1</v>
      </c>
    </row>
    <row r="3043" spans="1:7" x14ac:dyDescent="0.25">
      <c r="A3043" t="s">
        <v>380</v>
      </c>
      <c r="B3043" t="s">
        <v>8</v>
      </c>
      <c r="C3043" t="s">
        <v>9</v>
      </c>
      <c r="D3043" t="s">
        <v>249</v>
      </c>
      <c r="E3043" t="s">
        <v>16</v>
      </c>
      <c r="F3043">
        <v>16</v>
      </c>
      <c r="G3043">
        <v>1</v>
      </c>
    </row>
    <row r="3044" spans="1:7" x14ac:dyDescent="0.25">
      <c r="A3044" t="s">
        <v>380</v>
      </c>
      <c r="B3044" t="s">
        <v>8</v>
      </c>
      <c r="C3044" t="s">
        <v>9</v>
      </c>
      <c r="D3044" t="s">
        <v>250</v>
      </c>
      <c r="E3044" t="s">
        <v>16</v>
      </c>
      <c r="F3044">
        <v>72</v>
      </c>
      <c r="G3044">
        <v>2</v>
      </c>
    </row>
    <row r="3045" spans="1:7" x14ac:dyDescent="0.25">
      <c r="A3045" t="s">
        <v>380</v>
      </c>
      <c r="B3045" t="s">
        <v>8</v>
      </c>
      <c r="C3045" t="s">
        <v>9</v>
      </c>
      <c r="D3045" t="s">
        <v>251</v>
      </c>
      <c r="E3045" t="s">
        <v>16</v>
      </c>
      <c r="F3045">
        <v>20</v>
      </c>
      <c r="G3045">
        <v>1</v>
      </c>
    </row>
    <row r="3046" spans="1:7" x14ac:dyDescent="0.25">
      <c r="A3046" t="s">
        <v>380</v>
      </c>
      <c r="B3046" t="s">
        <v>8</v>
      </c>
      <c r="C3046" t="s">
        <v>9</v>
      </c>
      <c r="D3046" t="s">
        <v>252</v>
      </c>
      <c r="E3046" t="s">
        <v>16</v>
      </c>
      <c r="F3046">
        <v>1</v>
      </c>
      <c r="G3046">
        <v>1</v>
      </c>
    </row>
    <row r="3047" spans="1:7" x14ac:dyDescent="0.25">
      <c r="A3047" t="s">
        <v>380</v>
      </c>
      <c r="B3047" t="s">
        <v>8</v>
      </c>
      <c r="C3047" t="s">
        <v>9</v>
      </c>
      <c r="D3047" t="s">
        <v>256</v>
      </c>
      <c r="E3047" t="s">
        <v>16</v>
      </c>
      <c r="F3047">
        <v>1</v>
      </c>
      <c r="G3047">
        <v>1</v>
      </c>
    </row>
    <row r="3048" spans="1:7" x14ac:dyDescent="0.25">
      <c r="A3048" t="s">
        <v>380</v>
      </c>
      <c r="B3048" t="s">
        <v>8</v>
      </c>
      <c r="C3048" t="s">
        <v>9</v>
      </c>
      <c r="D3048" t="s">
        <v>257</v>
      </c>
      <c r="E3048" t="s">
        <v>16</v>
      </c>
      <c r="F3048">
        <v>217</v>
      </c>
      <c r="G3048">
        <v>1</v>
      </c>
    </row>
    <row r="3049" spans="1:7" x14ac:dyDescent="0.25">
      <c r="A3049" t="s">
        <v>380</v>
      </c>
      <c r="B3049" t="s">
        <v>8</v>
      </c>
      <c r="C3049" t="s">
        <v>9</v>
      </c>
      <c r="D3049" t="s">
        <v>258</v>
      </c>
      <c r="E3049" t="s">
        <v>16</v>
      </c>
      <c r="F3049">
        <v>400</v>
      </c>
      <c r="G3049">
        <v>1</v>
      </c>
    </row>
    <row r="3050" spans="1:7" x14ac:dyDescent="0.25">
      <c r="A3050" t="s">
        <v>380</v>
      </c>
      <c r="B3050" t="s">
        <v>8</v>
      </c>
      <c r="C3050" t="s">
        <v>9</v>
      </c>
      <c r="D3050" t="s">
        <v>262</v>
      </c>
      <c r="E3050" t="s">
        <v>16</v>
      </c>
      <c r="F3050">
        <v>89</v>
      </c>
      <c r="G3050">
        <v>2</v>
      </c>
    </row>
    <row r="3051" spans="1:7" x14ac:dyDescent="0.25">
      <c r="A3051" t="s">
        <v>380</v>
      </c>
      <c r="B3051" t="s">
        <v>8</v>
      </c>
      <c r="C3051" t="s">
        <v>9</v>
      </c>
      <c r="D3051" t="s">
        <v>273</v>
      </c>
      <c r="E3051" t="s">
        <v>16</v>
      </c>
      <c r="F3051">
        <v>0.1</v>
      </c>
      <c r="G3051">
        <v>1</v>
      </c>
    </row>
    <row r="3052" spans="1:7" x14ac:dyDescent="0.25">
      <c r="A3052" t="s">
        <v>419</v>
      </c>
      <c r="B3052" t="s">
        <v>8</v>
      </c>
      <c r="C3052" t="s">
        <v>9</v>
      </c>
      <c r="D3052" t="s">
        <v>10</v>
      </c>
      <c r="E3052" t="s">
        <v>16</v>
      </c>
      <c r="F3052">
        <v>2</v>
      </c>
      <c r="G3052">
        <v>1</v>
      </c>
    </row>
    <row r="3053" spans="1:7" x14ac:dyDescent="0.25">
      <c r="A3053" t="s">
        <v>419</v>
      </c>
      <c r="B3053" t="s">
        <v>8</v>
      </c>
      <c r="C3053" t="s">
        <v>9</v>
      </c>
      <c r="D3053" t="s">
        <v>14</v>
      </c>
      <c r="E3053" t="s">
        <v>16</v>
      </c>
      <c r="F3053">
        <v>7</v>
      </c>
      <c r="G3053">
        <v>2</v>
      </c>
    </row>
    <row r="3054" spans="1:7" x14ac:dyDescent="0.25">
      <c r="A3054" t="s">
        <v>419</v>
      </c>
      <c r="B3054" t="s">
        <v>8</v>
      </c>
      <c r="C3054" t="s">
        <v>9</v>
      </c>
      <c r="D3054" t="s">
        <v>22</v>
      </c>
      <c r="E3054" t="s">
        <v>16</v>
      </c>
      <c r="F3054">
        <v>339.4</v>
      </c>
      <c r="G3054">
        <v>2</v>
      </c>
    </row>
    <row r="3055" spans="1:7" x14ac:dyDescent="0.25">
      <c r="A3055" t="s">
        <v>419</v>
      </c>
      <c r="B3055" t="s">
        <v>8</v>
      </c>
      <c r="C3055" t="s">
        <v>9</v>
      </c>
      <c r="D3055" t="s">
        <v>23</v>
      </c>
      <c r="E3055" t="s">
        <v>16</v>
      </c>
      <c r="F3055">
        <v>12</v>
      </c>
      <c r="G3055">
        <v>1</v>
      </c>
    </row>
    <row r="3056" spans="1:7" x14ac:dyDescent="0.25">
      <c r="A3056" t="s">
        <v>419</v>
      </c>
      <c r="B3056" t="s">
        <v>8</v>
      </c>
      <c r="C3056" t="s">
        <v>9</v>
      </c>
      <c r="D3056" t="s">
        <v>276</v>
      </c>
      <c r="E3056" t="s">
        <v>16</v>
      </c>
      <c r="F3056">
        <v>2</v>
      </c>
      <c r="G3056">
        <v>1</v>
      </c>
    </row>
    <row r="3057" spans="1:7" x14ac:dyDescent="0.25">
      <c r="A3057" t="s">
        <v>419</v>
      </c>
      <c r="B3057" t="s">
        <v>8</v>
      </c>
      <c r="C3057" t="s">
        <v>9</v>
      </c>
      <c r="D3057" t="s">
        <v>28</v>
      </c>
      <c r="E3057" t="s">
        <v>16</v>
      </c>
      <c r="F3057">
        <v>2</v>
      </c>
      <c r="G3057">
        <v>1</v>
      </c>
    </row>
    <row r="3058" spans="1:7" x14ac:dyDescent="0.25">
      <c r="A3058" t="s">
        <v>419</v>
      </c>
      <c r="B3058" t="s">
        <v>8</v>
      </c>
      <c r="C3058" t="s">
        <v>9</v>
      </c>
      <c r="D3058" t="s">
        <v>29</v>
      </c>
      <c r="E3058" t="s">
        <v>16</v>
      </c>
      <c r="F3058">
        <v>2</v>
      </c>
      <c r="G3058">
        <v>1</v>
      </c>
    </row>
    <row r="3059" spans="1:7" x14ac:dyDescent="0.25">
      <c r="A3059" t="s">
        <v>419</v>
      </c>
      <c r="B3059" t="s">
        <v>8</v>
      </c>
      <c r="C3059" t="s">
        <v>9</v>
      </c>
      <c r="D3059" t="s">
        <v>30</v>
      </c>
      <c r="E3059" t="s">
        <v>16</v>
      </c>
      <c r="F3059">
        <v>102</v>
      </c>
      <c r="G3059">
        <v>3</v>
      </c>
    </row>
    <row r="3060" spans="1:7" x14ac:dyDescent="0.25">
      <c r="A3060" t="s">
        <v>419</v>
      </c>
      <c r="B3060" t="s">
        <v>8</v>
      </c>
      <c r="C3060" t="s">
        <v>9</v>
      </c>
      <c r="D3060" t="s">
        <v>425</v>
      </c>
      <c r="E3060" t="s">
        <v>16</v>
      </c>
      <c r="F3060">
        <v>1</v>
      </c>
      <c r="G3060">
        <v>1</v>
      </c>
    </row>
    <row r="3061" spans="1:7" x14ac:dyDescent="0.25">
      <c r="A3061" t="s">
        <v>419</v>
      </c>
      <c r="B3061" t="s">
        <v>8</v>
      </c>
      <c r="C3061" t="s">
        <v>9</v>
      </c>
      <c r="D3061" t="s">
        <v>384</v>
      </c>
      <c r="E3061" t="s">
        <v>16</v>
      </c>
      <c r="F3061">
        <v>2</v>
      </c>
      <c r="G3061">
        <v>1</v>
      </c>
    </row>
    <row r="3062" spans="1:7" x14ac:dyDescent="0.25">
      <c r="A3062" t="s">
        <v>419</v>
      </c>
      <c r="B3062" t="s">
        <v>8</v>
      </c>
      <c r="C3062" t="s">
        <v>9</v>
      </c>
      <c r="D3062" t="s">
        <v>37</v>
      </c>
      <c r="E3062" t="s">
        <v>16</v>
      </c>
      <c r="F3062">
        <v>0.1</v>
      </c>
      <c r="G3062">
        <v>1</v>
      </c>
    </row>
    <row r="3063" spans="1:7" x14ac:dyDescent="0.25">
      <c r="A3063" t="s">
        <v>419</v>
      </c>
      <c r="B3063" t="s">
        <v>8</v>
      </c>
      <c r="C3063" t="s">
        <v>9</v>
      </c>
      <c r="D3063" t="s">
        <v>38</v>
      </c>
      <c r="E3063" t="s">
        <v>16</v>
      </c>
      <c r="F3063">
        <v>10</v>
      </c>
      <c r="G3063">
        <v>1</v>
      </c>
    </row>
    <row r="3064" spans="1:7" x14ac:dyDescent="0.25">
      <c r="A3064" t="s">
        <v>419</v>
      </c>
      <c r="B3064" t="s">
        <v>8</v>
      </c>
      <c r="C3064" t="s">
        <v>9</v>
      </c>
      <c r="D3064" t="s">
        <v>41</v>
      </c>
      <c r="E3064" t="s">
        <v>16</v>
      </c>
      <c r="F3064">
        <v>0.1</v>
      </c>
      <c r="G3064">
        <v>1</v>
      </c>
    </row>
    <row r="3065" spans="1:7" x14ac:dyDescent="0.25">
      <c r="A3065" t="s">
        <v>419</v>
      </c>
      <c r="B3065" t="s">
        <v>8</v>
      </c>
      <c r="C3065" t="s">
        <v>9</v>
      </c>
      <c r="D3065" t="s">
        <v>42</v>
      </c>
      <c r="E3065" t="s">
        <v>16</v>
      </c>
      <c r="F3065">
        <v>4</v>
      </c>
      <c r="G3065">
        <v>1</v>
      </c>
    </row>
    <row r="3066" spans="1:7" x14ac:dyDescent="0.25">
      <c r="A3066" t="s">
        <v>419</v>
      </c>
      <c r="B3066" t="s">
        <v>8</v>
      </c>
      <c r="C3066" t="s">
        <v>9</v>
      </c>
      <c r="D3066" t="s">
        <v>43</v>
      </c>
      <c r="E3066" t="s">
        <v>16</v>
      </c>
      <c r="F3066">
        <v>2144</v>
      </c>
      <c r="G3066">
        <v>4</v>
      </c>
    </row>
    <row r="3067" spans="1:7" x14ac:dyDescent="0.25">
      <c r="A3067" t="s">
        <v>419</v>
      </c>
      <c r="B3067" t="s">
        <v>8</v>
      </c>
      <c r="C3067" t="s">
        <v>9</v>
      </c>
      <c r="D3067" t="s">
        <v>44</v>
      </c>
      <c r="E3067" t="s">
        <v>16</v>
      </c>
      <c r="F3067">
        <v>262</v>
      </c>
      <c r="G3067">
        <v>2</v>
      </c>
    </row>
    <row r="3068" spans="1:7" x14ac:dyDescent="0.25">
      <c r="A3068" t="s">
        <v>419</v>
      </c>
      <c r="B3068" t="s">
        <v>8</v>
      </c>
      <c r="C3068" t="s">
        <v>9</v>
      </c>
      <c r="D3068" t="s">
        <v>47</v>
      </c>
      <c r="E3068" t="s">
        <v>16</v>
      </c>
      <c r="F3068">
        <v>2</v>
      </c>
      <c r="G3068">
        <v>1</v>
      </c>
    </row>
    <row r="3069" spans="1:7" x14ac:dyDescent="0.25">
      <c r="A3069" t="s">
        <v>419</v>
      </c>
      <c r="B3069" t="s">
        <v>8</v>
      </c>
      <c r="C3069" t="s">
        <v>9</v>
      </c>
      <c r="D3069" t="s">
        <v>48</v>
      </c>
      <c r="E3069" t="s">
        <v>16</v>
      </c>
      <c r="F3069">
        <v>2</v>
      </c>
      <c r="G3069">
        <v>1</v>
      </c>
    </row>
    <row r="3070" spans="1:7" x14ac:dyDescent="0.25">
      <c r="A3070" t="s">
        <v>419</v>
      </c>
      <c r="B3070" t="s">
        <v>8</v>
      </c>
      <c r="C3070" t="s">
        <v>9</v>
      </c>
      <c r="D3070" t="s">
        <v>49</v>
      </c>
      <c r="E3070" t="s">
        <v>16</v>
      </c>
      <c r="F3070">
        <v>4</v>
      </c>
      <c r="G3070">
        <v>1</v>
      </c>
    </row>
    <row r="3071" spans="1:7" x14ac:dyDescent="0.25">
      <c r="A3071" t="s">
        <v>419</v>
      </c>
      <c r="B3071" t="s">
        <v>8</v>
      </c>
      <c r="C3071" t="s">
        <v>9</v>
      </c>
      <c r="D3071" t="s">
        <v>283</v>
      </c>
      <c r="E3071" t="s">
        <v>16</v>
      </c>
      <c r="F3071">
        <v>2</v>
      </c>
      <c r="G3071">
        <v>1</v>
      </c>
    </row>
    <row r="3072" spans="1:7" x14ac:dyDescent="0.25">
      <c r="A3072" t="s">
        <v>419</v>
      </c>
      <c r="B3072" t="s">
        <v>8</v>
      </c>
      <c r="C3072" t="s">
        <v>9</v>
      </c>
      <c r="D3072" t="s">
        <v>54</v>
      </c>
      <c r="E3072" t="s">
        <v>16</v>
      </c>
      <c r="F3072">
        <v>57</v>
      </c>
      <c r="G3072">
        <v>3</v>
      </c>
    </row>
    <row r="3073" spans="1:7" x14ac:dyDescent="0.25">
      <c r="A3073" t="s">
        <v>419</v>
      </c>
      <c r="B3073" t="s">
        <v>8</v>
      </c>
      <c r="C3073" t="s">
        <v>9</v>
      </c>
      <c r="D3073" t="s">
        <v>55</v>
      </c>
      <c r="E3073" t="s">
        <v>16</v>
      </c>
      <c r="F3073">
        <v>1</v>
      </c>
      <c r="G3073">
        <v>1</v>
      </c>
    </row>
    <row r="3074" spans="1:7" x14ac:dyDescent="0.25">
      <c r="A3074" t="s">
        <v>419</v>
      </c>
      <c r="B3074" t="s">
        <v>8</v>
      </c>
      <c r="C3074" t="s">
        <v>9</v>
      </c>
      <c r="D3074" t="s">
        <v>285</v>
      </c>
      <c r="E3074" t="s">
        <v>16</v>
      </c>
      <c r="F3074">
        <v>1</v>
      </c>
      <c r="G3074">
        <v>1</v>
      </c>
    </row>
    <row r="3075" spans="1:7" x14ac:dyDescent="0.25">
      <c r="A3075" t="s">
        <v>419</v>
      </c>
      <c r="B3075" t="s">
        <v>8</v>
      </c>
      <c r="C3075" t="s">
        <v>9</v>
      </c>
      <c r="D3075" t="s">
        <v>58</v>
      </c>
      <c r="E3075" t="s">
        <v>16</v>
      </c>
      <c r="F3075">
        <v>102</v>
      </c>
      <c r="G3075">
        <v>2</v>
      </c>
    </row>
    <row r="3076" spans="1:7" x14ac:dyDescent="0.25">
      <c r="A3076" t="s">
        <v>419</v>
      </c>
      <c r="B3076" t="s">
        <v>8</v>
      </c>
      <c r="C3076" t="s">
        <v>9</v>
      </c>
      <c r="D3076" t="s">
        <v>61</v>
      </c>
      <c r="E3076" t="s">
        <v>16</v>
      </c>
      <c r="F3076">
        <v>182</v>
      </c>
      <c r="G3076">
        <v>3</v>
      </c>
    </row>
    <row r="3077" spans="1:7" x14ac:dyDescent="0.25">
      <c r="A3077" t="s">
        <v>419</v>
      </c>
      <c r="B3077" t="s">
        <v>8</v>
      </c>
      <c r="C3077" t="s">
        <v>9</v>
      </c>
      <c r="D3077" t="s">
        <v>63</v>
      </c>
      <c r="E3077" t="s">
        <v>16</v>
      </c>
      <c r="F3077">
        <v>1</v>
      </c>
      <c r="G3077">
        <v>1</v>
      </c>
    </row>
    <row r="3078" spans="1:7" x14ac:dyDescent="0.25">
      <c r="A3078" t="s">
        <v>419</v>
      </c>
      <c r="B3078" t="s">
        <v>8</v>
      </c>
      <c r="C3078" t="s">
        <v>9</v>
      </c>
      <c r="D3078" t="s">
        <v>64</v>
      </c>
      <c r="E3078" t="s">
        <v>16</v>
      </c>
      <c r="F3078">
        <v>13</v>
      </c>
      <c r="G3078">
        <v>1</v>
      </c>
    </row>
    <row r="3079" spans="1:7" x14ac:dyDescent="0.25">
      <c r="A3079" t="s">
        <v>419</v>
      </c>
      <c r="B3079" t="s">
        <v>8</v>
      </c>
      <c r="C3079" t="s">
        <v>9</v>
      </c>
      <c r="D3079" t="s">
        <v>288</v>
      </c>
      <c r="E3079" t="s">
        <v>16</v>
      </c>
      <c r="F3079">
        <v>1</v>
      </c>
      <c r="G3079">
        <v>1</v>
      </c>
    </row>
    <row r="3080" spans="1:7" x14ac:dyDescent="0.25">
      <c r="A3080" t="s">
        <v>419</v>
      </c>
      <c r="B3080" t="s">
        <v>8</v>
      </c>
      <c r="C3080" t="s">
        <v>9</v>
      </c>
      <c r="D3080" t="s">
        <v>429</v>
      </c>
      <c r="E3080" t="s">
        <v>16</v>
      </c>
      <c r="F3080">
        <v>0.2</v>
      </c>
      <c r="G3080">
        <v>1</v>
      </c>
    </row>
    <row r="3081" spans="1:7" x14ac:dyDescent="0.25">
      <c r="A3081" t="s">
        <v>419</v>
      </c>
      <c r="B3081" t="s">
        <v>8</v>
      </c>
      <c r="C3081" t="s">
        <v>9</v>
      </c>
      <c r="D3081" t="s">
        <v>289</v>
      </c>
      <c r="E3081" t="s">
        <v>16</v>
      </c>
      <c r="F3081">
        <v>0.1</v>
      </c>
      <c r="G3081">
        <v>1</v>
      </c>
    </row>
    <row r="3082" spans="1:7" x14ac:dyDescent="0.25">
      <c r="A3082" t="s">
        <v>419</v>
      </c>
      <c r="B3082" t="s">
        <v>8</v>
      </c>
      <c r="C3082" t="s">
        <v>9</v>
      </c>
      <c r="D3082" t="s">
        <v>67</v>
      </c>
      <c r="E3082" t="s">
        <v>16</v>
      </c>
      <c r="F3082">
        <v>1</v>
      </c>
      <c r="G3082">
        <v>1</v>
      </c>
    </row>
    <row r="3083" spans="1:7" x14ac:dyDescent="0.25">
      <c r="A3083" t="s">
        <v>419</v>
      </c>
      <c r="B3083" t="s">
        <v>8</v>
      </c>
      <c r="C3083" t="s">
        <v>9</v>
      </c>
      <c r="D3083" t="s">
        <v>68</v>
      </c>
      <c r="E3083" t="s">
        <v>16</v>
      </c>
      <c r="F3083">
        <v>1.8</v>
      </c>
      <c r="G3083">
        <v>1</v>
      </c>
    </row>
    <row r="3084" spans="1:7" x14ac:dyDescent="0.25">
      <c r="A3084" t="s">
        <v>419</v>
      </c>
      <c r="B3084" t="s">
        <v>8</v>
      </c>
      <c r="C3084" t="s">
        <v>9</v>
      </c>
      <c r="D3084" t="s">
        <v>431</v>
      </c>
      <c r="E3084" t="s">
        <v>16</v>
      </c>
      <c r="F3084">
        <v>2</v>
      </c>
      <c r="G3084">
        <v>1</v>
      </c>
    </row>
    <row r="3085" spans="1:7" x14ac:dyDescent="0.25">
      <c r="A3085" t="s">
        <v>419</v>
      </c>
      <c r="B3085" t="s">
        <v>8</v>
      </c>
      <c r="C3085" t="s">
        <v>9</v>
      </c>
      <c r="D3085" t="s">
        <v>70</v>
      </c>
      <c r="E3085" t="s">
        <v>16</v>
      </c>
      <c r="F3085">
        <v>1</v>
      </c>
      <c r="G3085">
        <v>1</v>
      </c>
    </row>
    <row r="3086" spans="1:7" x14ac:dyDescent="0.25">
      <c r="A3086" t="s">
        <v>419</v>
      </c>
      <c r="B3086" t="s">
        <v>8</v>
      </c>
      <c r="C3086" t="s">
        <v>9</v>
      </c>
      <c r="D3086" t="s">
        <v>71</v>
      </c>
      <c r="E3086" t="s">
        <v>16</v>
      </c>
      <c r="F3086">
        <v>4</v>
      </c>
      <c r="G3086">
        <v>1</v>
      </c>
    </row>
    <row r="3087" spans="1:7" x14ac:dyDescent="0.25">
      <c r="A3087" t="s">
        <v>419</v>
      </c>
      <c r="B3087" t="s">
        <v>8</v>
      </c>
      <c r="C3087" t="s">
        <v>9</v>
      </c>
      <c r="D3087" t="s">
        <v>82</v>
      </c>
      <c r="E3087" t="s">
        <v>16</v>
      </c>
      <c r="F3087">
        <v>851</v>
      </c>
      <c r="G3087">
        <v>3</v>
      </c>
    </row>
    <row r="3088" spans="1:7" x14ac:dyDescent="0.25">
      <c r="A3088" t="s">
        <v>419</v>
      </c>
      <c r="B3088" t="s">
        <v>8</v>
      </c>
      <c r="C3088" t="s">
        <v>9</v>
      </c>
      <c r="D3088" t="s">
        <v>86</v>
      </c>
      <c r="E3088" t="s">
        <v>16</v>
      </c>
      <c r="F3088">
        <v>1</v>
      </c>
      <c r="G3088">
        <v>1</v>
      </c>
    </row>
    <row r="3089" spans="1:7" x14ac:dyDescent="0.25">
      <c r="A3089" t="s">
        <v>419</v>
      </c>
      <c r="B3089" t="s">
        <v>8</v>
      </c>
      <c r="C3089" t="s">
        <v>9</v>
      </c>
      <c r="D3089" t="s">
        <v>87</v>
      </c>
      <c r="E3089" t="s">
        <v>16</v>
      </c>
      <c r="F3089">
        <v>390</v>
      </c>
      <c r="G3089">
        <v>3</v>
      </c>
    </row>
    <row r="3090" spans="1:7" x14ac:dyDescent="0.25">
      <c r="A3090" t="s">
        <v>419</v>
      </c>
      <c r="B3090" t="s">
        <v>8</v>
      </c>
      <c r="C3090" t="s">
        <v>9</v>
      </c>
      <c r="D3090" t="s">
        <v>88</v>
      </c>
      <c r="E3090" t="s">
        <v>16</v>
      </c>
      <c r="F3090">
        <v>406</v>
      </c>
      <c r="G3090">
        <v>2</v>
      </c>
    </row>
    <row r="3091" spans="1:7" x14ac:dyDescent="0.25">
      <c r="A3091" t="s">
        <v>419</v>
      </c>
      <c r="B3091" t="s">
        <v>8</v>
      </c>
      <c r="C3091" t="s">
        <v>9</v>
      </c>
      <c r="D3091" t="s">
        <v>89</v>
      </c>
      <c r="E3091" t="s">
        <v>16</v>
      </c>
      <c r="F3091">
        <v>378</v>
      </c>
      <c r="G3091">
        <v>3</v>
      </c>
    </row>
    <row r="3092" spans="1:7" x14ac:dyDescent="0.25">
      <c r="A3092" t="s">
        <v>419</v>
      </c>
      <c r="B3092" t="s">
        <v>8</v>
      </c>
      <c r="C3092" t="s">
        <v>9</v>
      </c>
      <c r="D3092" t="s">
        <v>293</v>
      </c>
      <c r="E3092" t="s">
        <v>16</v>
      </c>
      <c r="F3092">
        <v>3</v>
      </c>
      <c r="G3092">
        <v>1</v>
      </c>
    </row>
    <row r="3093" spans="1:7" x14ac:dyDescent="0.25">
      <c r="A3093" t="s">
        <v>419</v>
      </c>
      <c r="B3093" t="s">
        <v>8</v>
      </c>
      <c r="C3093" t="s">
        <v>9</v>
      </c>
      <c r="D3093" t="s">
        <v>92</v>
      </c>
      <c r="E3093" t="s">
        <v>16</v>
      </c>
      <c r="F3093">
        <v>9</v>
      </c>
      <c r="G3093">
        <v>1</v>
      </c>
    </row>
    <row r="3094" spans="1:7" x14ac:dyDescent="0.25">
      <c r="A3094" t="s">
        <v>419</v>
      </c>
      <c r="B3094" t="s">
        <v>8</v>
      </c>
      <c r="C3094" t="s">
        <v>9</v>
      </c>
      <c r="D3094" t="s">
        <v>93</v>
      </c>
      <c r="E3094" t="s">
        <v>16</v>
      </c>
      <c r="F3094">
        <v>1</v>
      </c>
      <c r="G3094">
        <v>1</v>
      </c>
    </row>
    <row r="3095" spans="1:7" x14ac:dyDescent="0.25">
      <c r="A3095" t="s">
        <v>419</v>
      </c>
      <c r="B3095" t="s">
        <v>8</v>
      </c>
      <c r="C3095" t="s">
        <v>9</v>
      </c>
      <c r="D3095" t="s">
        <v>96</v>
      </c>
      <c r="E3095" t="s">
        <v>16</v>
      </c>
      <c r="F3095">
        <v>1957</v>
      </c>
      <c r="G3095">
        <v>2</v>
      </c>
    </row>
    <row r="3096" spans="1:7" x14ac:dyDescent="0.25">
      <c r="A3096" t="s">
        <v>419</v>
      </c>
      <c r="B3096" t="s">
        <v>8</v>
      </c>
      <c r="C3096" t="s">
        <v>9</v>
      </c>
      <c r="D3096" t="s">
        <v>97</v>
      </c>
      <c r="E3096" t="s">
        <v>16</v>
      </c>
      <c r="F3096">
        <v>2</v>
      </c>
      <c r="G3096">
        <v>2</v>
      </c>
    </row>
    <row r="3097" spans="1:7" x14ac:dyDescent="0.25">
      <c r="A3097" t="s">
        <v>419</v>
      </c>
      <c r="B3097" t="s">
        <v>8</v>
      </c>
      <c r="C3097" t="s">
        <v>9</v>
      </c>
      <c r="D3097" t="s">
        <v>99</v>
      </c>
      <c r="E3097" t="s">
        <v>16</v>
      </c>
      <c r="F3097">
        <v>5</v>
      </c>
      <c r="G3097">
        <v>1</v>
      </c>
    </row>
    <row r="3098" spans="1:7" x14ac:dyDescent="0.25">
      <c r="A3098" t="s">
        <v>419</v>
      </c>
      <c r="B3098" t="s">
        <v>8</v>
      </c>
      <c r="C3098" t="s">
        <v>9</v>
      </c>
      <c r="D3098" t="s">
        <v>100</v>
      </c>
      <c r="E3098" t="s">
        <v>16</v>
      </c>
      <c r="F3098">
        <v>3</v>
      </c>
      <c r="G3098">
        <v>1</v>
      </c>
    </row>
    <row r="3099" spans="1:7" x14ac:dyDescent="0.25">
      <c r="A3099" t="s">
        <v>419</v>
      </c>
      <c r="B3099" t="s">
        <v>8</v>
      </c>
      <c r="C3099" t="s">
        <v>9</v>
      </c>
      <c r="D3099" t="s">
        <v>101</v>
      </c>
      <c r="E3099" t="s">
        <v>16</v>
      </c>
      <c r="F3099">
        <v>2</v>
      </c>
      <c r="G3099">
        <v>1</v>
      </c>
    </row>
    <row r="3100" spans="1:7" x14ac:dyDescent="0.25">
      <c r="A3100" t="s">
        <v>419</v>
      </c>
      <c r="B3100" t="s">
        <v>8</v>
      </c>
      <c r="C3100" t="s">
        <v>9</v>
      </c>
      <c r="D3100" t="s">
        <v>351</v>
      </c>
      <c r="E3100" t="s">
        <v>16</v>
      </c>
      <c r="F3100">
        <v>4</v>
      </c>
      <c r="G3100">
        <v>1</v>
      </c>
    </row>
    <row r="3101" spans="1:7" x14ac:dyDescent="0.25">
      <c r="A3101" t="s">
        <v>419</v>
      </c>
      <c r="B3101" t="s">
        <v>8</v>
      </c>
      <c r="C3101" t="s">
        <v>9</v>
      </c>
      <c r="D3101" t="s">
        <v>105</v>
      </c>
      <c r="E3101" t="s">
        <v>16</v>
      </c>
      <c r="F3101">
        <v>1</v>
      </c>
      <c r="G3101">
        <v>1</v>
      </c>
    </row>
    <row r="3102" spans="1:7" x14ac:dyDescent="0.25">
      <c r="A3102" t="s">
        <v>419</v>
      </c>
      <c r="B3102" t="s">
        <v>8</v>
      </c>
      <c r="C3102" t="s">
        <v>9</v>
      </c>
      <c r="D3102" t="s">
        <v>106</v>
      </c>
      <c r="E3102" t="s">
        <v>16</v>
      </c>
      <c r="F3102">
        <v>7</v>
      </c>
      <c r="G3102">
        <v>1</v>
      </c>
    </row>
    <row r="3103" spans="1:7" x14ac:dyDescent="0.25">
      <c r="A3103" t="s">
        <v>419</v>
      </c>
      <c r="B3103" t="s">
        <v>8</v>
      </c>
      <c r="C3103" t="s">
        <v>9</v>
      </c>
      <c r="D3103" t="s">
        <v>108</v>
      </c>
      <c r="E3103" t="s">
        <v>16</v>
      </c>
      <c r="F3103">
        <v>723</v>
      </c>
      <c r="G3103">
        <v>3</v>
      </c>
    </row>
    <row r="3104" spans="1:7" x14ac:dyDescent="0.25">
      <c r="A3104" t="s">
        <v>419</v>
      </c>
      <c r="B3104" t="s">
        <v>8</v>
      </c>
      <c r="C3104" t="s">
        <v>9</v>
      </c>
      <c r="D3104" t="s">
        <v>109</v>
      </c>
      <c r="E3104" t="s">
        <v>16</v>
      </c>
      <c r="F3104">
        <v>81</v>
      </c>
      <c r="G3104">
        <v>3</v>
      </c>
    </row>
    <row r="3105" spans="1:7" x14ac:dyDescent="0.25">
      <c r="A3105" t="s">
        <v>419</v>
      </c>
      <c r="B3105" t="s">
        <v>8</v>
      </c>
      <c r="C3105" t="s">
        <v>9</v>
      </c>
      <c r="D3105" t="s">
        <v>110</v>
      </c>
      <c r="E3105" t="s">
        <v>16</v>
      </c>
      <c r="F3105">
        <v>5</v>
      </c>
      <c r="G3105">
        <v>1</v>
      </c>
    </row>
    <row r="3106" spans="1:7" x14ac:dyDescent="0.25">
      <c r="A3106" t="s">
        <v>419</v>
      </c>
      <c r="B3106" t="s">
        <v>8</v>
      </c>
      <c r="C3106" t="s">
        <v>9</v>
      </c>
      <c r="D3106" t="s">
        <v>113</v>
      </c>
      <c r="E3106" t="s">
        <v>16</v>
      </c>
      <c r="F3106">
        <v>6</v>
      </c>
      <c r="G3106">
        <v>2</v>
      </c>
    </row>
    <row r="3107" spans="1:7" x14ac:dyDescent="0.25">
      <c r="A3107" t="s">
        <v>419</v>
      </c>
      <c r="B3107" t="s">
        <v>8</v>
      </c>
      <c r="C3107" t="s">
        <v>9</v>
      </c>
      <c r="D3107" t="s">
        <v>353</v>
      </c>
      <c r="E3107" t="s">
        <v>16</v>
      </c>
      <c r="F3107">
        <v>1</v>
      </c>
      <c r="G3107">
        <v>1</v>
      </c>
    </row>
    <row r="3108" spans="1:7" x14ac:dyDescent="0.25">
      <c r="A3108" t="s">
        <v>419</v>
      </c>
      <c r="B3108" t="s">
        <v>8</v>
      </c>
      <c r="C3108" t="s">
        <v>9</v>
      </c>
      <c r="D3108" t="s">
        <v>120</v>
      </c>
      <c r="E3108" t="s">
        <v>16</v>
      </c>
      <c r="F3108">
        <v>0.3</v>
      </c>
      <c r="G3108">
        <v>1</v>
      </c>
    </row>
    <row r="3109" spans="1:7" x14ac:dyDescent="0.25">
      <c r="A3109" t="s">
        <v>419</v>
      </c>
      <c r="B3109" t="s">
        <v>8</v>
      </c>
      <c r="C3109" t="s">
        <v>9</v>
      </c>
      <c r="D3109" t="s">
        <v>121</v>
      </c>
      <c r="E3109" t="s">
        <v>16</v>
      </c>
      <c r="F3109">
        <v>2</v>
      </c>
      <c r="G3109">
        <v>1</v>
      </c>
    </row>
    <row r="3110" spans="1:7" x14ac:dyDescent="0.25">
      <c r="A3110" t="s">
        <v>419</v>
      </c>
      <c r="B3110" t="s">
        <v>8</v>
      </c>
      <c r="C3110" t="s">
        <v>9</v>
      </c>
      <c r="D3110" t="s">
        <v>123</v>
      </c>
      <c r="E3110" t="s">
        <v>16</v>
      </c>
      <c r="F3110">
        <v>69</v>
      </c>
      <c r="G3110">
        <v>1</v>
      </c>
    </row>
    <row r="3111" spans="1:7" x14ac:dyDescent="0.25">
      <c r="A3111" t="s">
        <v>419</v>
      </c>
      <c r="B3111" t="s">
        <v>8</v>
      </c>
      <c r="C3111" t="s">
        <v>9</v>
      </c>
      <c r="D3111" t="s">
        <v>124</v>
      </c>
      <c r="E3111" t="s">
        <v>16</v>
      </c>
      <c r="F3111">
        <v>692</v>
      </c>
      <c r="G3111">
        <v>4</v>
      </c>
    </row>
    <row r="3112" spans="1:7" x14ac:dyDescent="0.25">
      <c r="A3112" t="s">
        <v>419</v>
      </c>
      <c r="B3112" t="s">
        <v>8</v>
      </c>
      <c r="C3112" t="s">
        <v>9</v>
      </c>
      <c r="D3112" t="s">
        <v>443</v>
      </c>
      <c r="E3112" t="s">
        <v>16</v>
      </c>
      <c r="F3112">
        <v>1</v>
      </c>
      <c r="G3112">
        <v>1</v>
      </c>
    </row>
    <row r="3113" spans="1:7" x14ac:dyDescent="0.25">
      <c r="A3113" t="s">
        <v>419</v>
      </c>
      <c r="B3113" t="s">
        <v>8</v>
      </c>
      <c r="C3113" t="s">
        <v>9</v>
      </c>
      <c r="D3113" t="s">
        <v>127</v>
      </c>
      <c r="E3113" t="s">
        <v>16</v>
      </c>
      <c r="F3113">
        <v>3150</v>
      </c>
      <c r="G3113">
        <v>4</v>
      </c>
    </row>
    <row r="3114" spans="1:7" x14ac:dyDescent="0.25">
      <c r="A3114" t="s">
        <v>419</v>
      </c>
      <c r="B3114" t="s">
        <v>8</v>
      </c>
      <c r="C3114" t="s">
        <v>9</v>
      </c>
      <c r="D3114" t="s">
        <v>303</v>
      </c>
      <c r="E3114" t="s">
        <v>16</v>
      </c>
      <c r="F3114">
        <v>7</v>
      </c>
      <c r="G3114">
        <v>2</v>
      </c>
    </row>
    <row r="3115" spans="1:7" x14ac:dyDescent="0.25">
      <c r="A3115" t="s">
        <v>419</v>
      </c>
      <c r="B3115" t="s">
        <v>8</v>
      </c>
      <c r="C3115" t="s">
        <v>9</v>
      </c>
      <c r="D3115" t="s">
        <v>130</v>
      </c>
      <c r="E3115" t="s">
        <v>16</v>
      </c>
      <c r="F3115">
        <v>1647</v>
      </c>
      <c r="G3115">
        <v>3</v>
      </c>
    </row>
    <row r="3116" spans="1:7" x14ac:dyDescent="0.25">
      <c r="A3116" t="s">
        <v>419</v>
      </c>
      <c r="B3116" t="s">
        <v>8</v>
      </c>
      <c r="C3116" t="s">
        <v>9</v>
      </c>
      <c r="D3116" t="s">
        <v>132</v>
      </c>
      <c r="E3116" t="s">
        <v>16</v>
      </c>
      <c r="F3116">
        <v>442</v>
      </c>
      <c r="G3116">
        <v>4</v>
      </c>
    </row>
    <row r="3117" spans="1:7" x14ac:dyDescent="0.25">
      <c r="A3117" t="s">
        <v>419</v>
      </c>
      <c r="B3117" t="s">
        <v>8</v>
      </c>
      <c r="C3117" t="s">
        <v>9</v>
      </c>
      <c r="D3117" t="s">
        <v>133</v>
      </c>
      <c r="E3117" t="s">
        <v>16</v>
      </c>
      <c r="F3117">
        <v>13</v>
      </c>
      <c r="G3117">
        <v>2</v>
      </c>
    </row>
    <row r="3118" spans="1:7" x14ac:dyDescent="0.25">
      <c r="A3118" t="s">
        <v>419</v>
      </c>
      <c r="B3118" t="s">
        <v>8</v>
      </c>
      <c r="C3118" t="s">
        <v>9</v>
      </c>
      <c r="D3118" t="s">
        <v>134</v>
      </c>
      <c r="E3118" t="s">
        <v>16</v>
      </c>
      <c r="F3118">
        <v>6</v>
      </c>
      <c r="G3118">
        <v>1</v>
      </c>
    </row>
    <row r="3119" spans="1:7" x14ac:dyDescent="0.25">
      <c r="A3119" t="s">
        <v>419</v>
      </c>
      <c r="B3119" t="s">
        <v>8</v>
      </c>
      <c r="C3119" t="s">
        <v>9</v>
      </c>
      <c r="D3119" t="s">
        <v>135</v>
      </c>
      <c r="E3119" t="s">
        <v>16</v>
      </c>
      <c r="F3119">
        <v>1</v>
      </c>
      <c r="G3119">
        <v>1</v>
      </c>
    </row>
    <row r="3120" spans="1:7" x14ac:dyDescent="0.25">
      <c r="A3120" t="s">
        <v>419</v>
      </c>
      <c r="B3120" t="s">
        <v>8</v>
      </c>
      <c r="C3120" t="s">
        <v>9</v>
      </c>
      <c r="D3120" t="s">
        <v>136</v>
      </c>
      <c r="E3120" t="s">
        <v>16</v>
      </c>
      <c r="F3120">
        <v>0.5</v>
      </c>
      <c r="G3120">
        <v>1</v>
      </c>
    </row>
    <row r="3121" spans="1:7" x14ac:dyDescent="0.25">
      <c r="A3121" t="s">
        <v>419</v>
      </c>
      <c r="B3121" t="s">
        <v>8</v>
      </c>
      <c r="C3121" t="s">
        <v>9</v>
      </c>
      <c r="D3121" t="s">
        <v>138</v>
      </c>
      <c r="E3121" t="s">
        <v>16</v>
      </c>
      <c r="F3121">
        <v>2</v>
      </c>
      <c r="G3121">
        <v>1</v>
      </c>
    </row>
    <row r="3122" spans="1:7" x14ac:dyDescent="0.25">
      <c r="A3122" t="s">
        <v>419</v>
      </c>
      <c r="B3122" t="s">
        <v>8</v>
      </c>
      <c r="C3122" t="s">
        <v>9</v>
      </c>
      <c r="D3122" t="s">
        <v>142</v>
      </c>
      <c r="E3122" t="s">
        <v>16</v>
      </c>
      <c r="F3122">
        <v>214</v>
      </c>
      <c r="G3122">
        <v>4</v>
      </c>
    </row>
    <row r="3123" spans="1:7" x14ac:dyDescent="0.25">
      <c r="A3123" t="s">
        <v>419</v>
      </c>
      <c r="B3123" t="s">
        <v>8</v>
      </c>
      <c r="C3123" t="s">
        <v>9</v>
      </c>
      <c r="D3123" t="s">
        <v>143</v>
      </c>
      <c r="E3123" t="s">
        <v>16</v>
      </c>
      <c r="F3123">
        <v>101</v>
      </c>
      <c r="G3123">
        <v>2</v>
      </c>
    </row>
    <row r="3124" spans="1:7" x14ac:dyDescent="0.25">
      <c r="A3124" t="s">
        <v>419</v>
      </c>
      <c r="B3124" t="s">
        <v>8</v>
      </c>
      <c r="C3124" t="s">
        <v>9</v>
      </c>
      <c r="D3124" t="s">
        <v>144</v>
      </c>
      <c r="E3124" t="s">
        <v>16</v>
      </c>
      <c r="F3124">
        <v>5</v>
      </c>
      <c r="G3124">
        <v>1</v>
      </c>
    </row>
    <row r="3125" spans="1:7" x14ac:dyDescent="0.25">
      <c r="A3125" t="s">
        <v>419</v>
      </c>
      <c r="B3125" t="s">
        <v>8</v>
      </c>
      <c r="C3125" t="s">
        <v>9</v>
      </c>
      <c r="D3125" t="s">
        <v>399</v>
      </c>
      <c r="E3125" t="s">
        <v>16</v>
      </c>
      <c r="F3125">
        <v>3</v>
      </c>
      <c r="G3125">
        <v>1</v>
      </c>
    </row>
    <row r="3126" spans="1:7" x14ac:dyDescent="0.25">
      <c r="A3126" t="s">
        <v>419</v>
      </c>
      <c r="B3126" t="s">
        <v>8</v>
      </c>
      <c r="C3126" t="s">
        <v>9</v>
      </c>
      <c r="D3126" t="s">
        <v>146</v>
      </c>
      <c r="E3126" t="s">
        <v>16</v>
      </c>
      <c r="F3126">
        <v>1308</v>
      </c>
      <c r="G3126">
        <v>4</v>
      </c>
    </row>
    <row r="3127" spans="1:7" x14ac:dyDescent="0.25">
      <c r="A3127" t="s">
        <v>419</v>
      </c>
      <c r="B3127" t="s">
        <v>8</v>
      </c>
      <c r="C3127" t="s">
        <v>9</v>
      </c>
      <c r="D3127" t="s">
        <v>147</v>
      </c>
      <c r="E3127" t="s">
        <v>16</v>
      </c>
      <c r="F3127">
        <v>14</v>
      </c>
      <c r="G3127">
        <v>2</v>
      </c>
    </row>
    <row r="3128" spans="1:7" x14ac:dyDescent="0.25">
      <c r="A3128" t="s">
        <v>419</v>
      </c>
      <c r="B3128" t="s">
        <v>8</v>
      </c>
      <c r="C3128" t="s">
        <v>9</v>
      </c>
      <c r="D3128" t="s">
        <v>148</v>
      </c>
      <c r="E3128" t="s">
        <v>16</v>
      </c>
      <c r="F3128">
        <v>57</v>
      </c>
      <c r="G3128">
        <v>1</v>
      </c>
    </row>
    <row r="3129" spans="1:7" x14ac:dyDescent="0.25">
      <c r="A3129" t="s">
        <v>419</v>
      </c>
      <c r="B3129" t="s">
        <v>8</v>
      </c>
      <c r="C3129" t="s">
        <v>9</v>
      </c>
      <c r="D3129" t="s">
        <v>153</v>
      </c>
      <c r="E3129" t="s">
        <v>16</v>
      </c>
      <c r="F3129">
        <v>0.3</v>
      </c>
      <c r="G3129">
        <v>1</v>
      </c>
    </row>
    <row r="3130" spans="1:7" x14ac:dyDescent="0.25">
      <c r="A3130" t="s">
        <v>419</v>
      </c>
      <c r="B3130" t="s">
        <v>8</v>
      </c>
      <c r="C3130" t="s">
        <v>9</v>
      </c>
      <c r="D3130" t="s">
        <v>157</v>
      </c>
      <c r="E3130" t="s">
        <v>16</v>
      </c>
      <c r="F3130">
        <v>40</v>
      </c>
      <c r="G3130">
        <v>1</v>
      </c>
    </row>
    <row r="3131" spans="1:7" x14ac:dyDescent="0.25">
      <c r="A3131" t="s">
        <v>419</v>
      </c>
      <c r="B3131" t="s">
        <v>8</v>
      </c>
      <c r="C3131" t="s">
        <v>9</v>
      </c>
      <c r="D3131" t="s">
        <v>164</v>
      </c>
      <c r="E3131" t="s">
        <v>16</v>
      </c>
      <c r="F3131">
        <v>2</v>
      </c>
      <c r="G3131">
        <v>1</v>
      </c>
    </row>
    <row r="3132" spans="1:7" x14ac:dyDescent="0.25">
      <c r="A3132" t="s">
        <v>419</v>
      </c>
      <c r="B3132" t="s">
        <v>8</v>
      </c>
      <c r="C3132" t="s">
        <v>9</v>
      </c>
      <c r="D3132" t="s">
        <v>165</v>
      </c>
      <c r="E3132" t="s">
        <v>16</v>
      </c>
      <c r="F3132">
        <v>2368</v>
      </c>
      <c r="G3132">
        <v>1</v>
      </c>
    </row>
    <row r="3133" spans="1:7" x14ac:dyDescent="0.25">
      <c r="A3133" t="s">
        <v>419</v>
      </c>
      <c r="B3133" t="s">
        <v>8</v>
      </c>
      <c r="C3133" t="s">
        <v>9</v>
      </c>
      <c r="D3133" t="s">
        <v>167</v>
      </c>
      <c r="E3133" t="s">
        <v>16</v>
      </c>
      <c r="F3133">
        <v>1</v>
      </c>
      <c r="G3133">
        <v>1</v>
      </c>
    </row>
    <row r="3134" spans="1:7" x14ac:dyDescent="0.25">
      <c r="A3134" t="s">
        <v>419</v>
      </c>
      <c r="B3134" t="s">
        <v>8</v>
      </c>
      <c r="C3134" t="s">
        <v>9</v>
      </c>
      <c r="D3134" t="s">
        <v>308</v>
      </c>
      <c r="E3134" t="s">
        <v>16</v>
      </c>
      <c r="F3134">
        <v>18</v>
      </c>
      <c r="G3134">
        <v>1</v>
      </c>
    </row>
    <row r="3135" spans="1:7" x14ac:dyDescent="0.25">
      <c r="A3135" t="s">
        <v>419</v>
      </c>
      <c r="B3135" t="s">
        <v>8</v>
      </c>
      <c r="C3135" t="s">
        <v>9</v>
      </c>
      <c r="D3135" t="s">
        <v>168</v>
      </c>
      <c r="E3135" t="s">
        <v>16</v>
      </c>
      <c r="F3135">
        <v>77</v>
      </c>
      <c r="G3135">
        <v>1</v>
      </c>
    </row>
    <row r="3136" spans="1:7" x14ac:dyDescent="0.25">
      <c r="A3136" t="s">
        <v>419</v>
      </c>
      <c r="B3136" t="s">
        <v>8</v>
      </c>
      <c r="C3136" t="s">
        <v>9</v>
      </c>
      <c r="D3136" t="s">
        <v>406</v>
      </c>
      <c r="E3136" t="s">
        <v>16</v>
      </c>
      <c r="F3136">
        <v>2</v>
      </c>
      <c r="G3136">
        <v>1</v>
      </c>
    </row>
    <row r="3137" spans="1:7" x14ac:dyDescent="0.25">
      <c r="A3137" t="s">
        <v>419</v>
      </c>
      <c r="B3137" t="s">
        <v>8</v>
      </c>
      <c r="C3137" t="s">
        <v>9</v>
      </c>
      <c r="D3137" t="s">
        <v>170</v>
      </c>
      <c r="E3137" t="s">
        <v>16</v>
      </c>
      <c r="F3137">
        <v>1</v>
      </c>
      <c r="G3137">
        <v>1</v>
      </c>
    </row>
    <row r="3138" spans="1:7" x14ac:dyDescent="0.25">
      <c r="A3138" t="s">
        <v>419</v>
      </c>
      <c r="B3138" t="s">
        <v>8</v>
      </c>
      <c r="C3138" t="s">
        <v>9</v>
      </c>
      <c r="D3138" t="s">
        <v>452</v>
      </c>
      <c r="E3138" t="s">
        <v>16</v>
      </c>
      <c r="F3138">
        <v>2</v>
      </c>
      <c r="G3138">
        <v>1</v>
      </c>
    </row>
    <row r="3139" spans="1:7" x14ac:dyDescent="0.25">
      <c r="A3139" t="s">
        <v>419</v>
      </c>
      <c r="B3139" t="s">
        <v>8</v>
      </c>
      <c r="C3139" t="s">
        <v>9</v>
      </c>
      <c r="D3139" t="s">
        <v>175</v>
      </c>
      <c r="E3139" t="s">
        <v>16</v>
      </c>
      <c r="F3139">
        <v>1304</v>
      </c>
      <c r="G3139">
        <v>1</v>
      </c>
    </row>
    <row r="3140" spans="1:7" x14ac:dyDescent="0.25">
      <c r="A3140" t="s">
        <v>419</v>
      </c>
      <c r="B3140" t="s">
        <v>8</v>
      </c>
      <c r="C3140" t="s">
        <v>9</v>
      </c>
      <c r="D3140" t="s">
        <v>453</v>
      </c>
      <c r="E3140" t="s">
        <v>16</v>
      </c>
      <c r="F3140">
        <v>1</v>
      </c>
      <c r="G3140">
        <v>1</v>
      </c>
    </row>
    <row r="3141" spans="1:7" x14ac:dyDescent="0.25">
      <c r="A3141" t="s">
        <v>419</v>
      </c>
      <c r="B3141" t="s">
        <v>8</v>
      </c>
      <c r="C3141" t="s">
        <v>9</v>
      </c>
      <c r="D3141" t="s">
        <v>178</v>
      </c>
      <c r="E3141" t="s">
        <v>16</v>
      </c>
      <c r="F3141">
        <v>2.6</v>
      </c>
      <c r="G3141">
        <v>2</v>
      </c>
    </row>
    <row r="3142" spans="1:7" x14ac:dyDescent="0.25">
      <c r="A3142" t="s">
        <v>419</v>
      </c>
      <c r="B3142" t="s">
        <v>8</v>
      </c>
      <c r="C3142" t="s">
        <v>9</v>
      </c>
      <c r="D3142" t="s">
        <v>180</v>
      </c>
      <c r="E3142" t="s">
        <v>16</v>
      </c>
      <c r="F3142">
        <v>9</v>
      </c>
      <c r="G3142">
        <v>1</v>
      </c>
    </row>
    <row r="3143" spans="1:7" x14ac:dyDescent="0.25">
      <c r="A3143" t="s">
        <v>419</v>
      </c>
      <c r="B3143" t="s">
        <v>8</v>
      </c>
      <c r="C3143" t="s">
        <v>9</v>
      </c>
      <c r="D3143" t="s">
        <v>9</v>
      </c>
      <c r="E3143" t="s">
        <v>16</v>
      </c>
      <c r="F3143">
        <v>461362</v>
      </c>
      <c r="G3143">
        <v>4</v>
      </c>
    </row>
    <row r="3144" spans="1:7" x14ac:dyDescent="0.25">
      <c r="A3144" t="s">
        <v>419</v>
      </c>
      <c r="B3144" t="s">
        <v>8</v>
      </c>
      <c r="C3144" t="s">
        <v>9</v>
      </c>
      <c r="D3144" t="s">
        <v>183</v>
      </c>
      <c r="E3144" t="s">
        <v>16</v>
      </c>
      <c r="F3144">
        <v>345</v>
      </c>
      <c r="G3144">
        <v>3</v>
      </c>
    </row>
    <row r="3145" spans="1:7" x14ac:dyDescent="0.25">
      <c r="A3145" t="s">
        <v>419</v>
      </c>
      <c r="B3145" t="s">
        <v>8</v>
      </c>
      <c r="C3145" t="s">
        <v>9</v>
      </c>
      <c r="D3145" t="s">
        <v>455</v>
      </c>
      <c r="E3145" t="s">
        <v>16</v>
      </c>
      <c r="F3145">
        <v>0.1</v>
      </c>
      <c r="G3145">
        <v>1</v>
      </c>
    </row>
    <row r="3146" spans="1:7" x14ac:dyDescent="0.25">
      <c r="A3146" t="s">
        <v>419</v>
      </c>
      <c r="B3146" t="s">
        <v>8</v>
      </c>
      <c r="C3146" t="s">
        <v>9</v>
      </c>
      <c r="D3146" t="s">
        <v>184</v>
      </c>
      <c r="E3146" t="s">
        <v>16</v>
      </c>
      <c r="F3146">
        <v>27</v>
      </c>
      <c r="G3146">
        <v>2</v>
      </c>
    </row>
    <row r="3147" spans="1:7" x14ac:dyDescent="0.25">
      <c r="A3147" t="s">
        <v>419</v>
      </c>
      <c r="B3147" t="s">
        <v>8</v>
      </c>
      <c r="C3147" t="s">
        <v>9</v>
      </c>
      <c r="D3147" t="s">
        <v>185</v>
      </c>
      <c r="E3147" t="s">
        <v>16</v>
      </c>
      <c r="F3147">
        <v>2</v>
      </c>
      <c r="G3147">
        <v>1</v>
      </c>
    </row>
    <row r="3148" spans="1:7" x14ac:dyDescent="0.25">
      <c r="A3148" t="s">
        <v>419</v>
      </c>
      <c r="B3148" t="s">
        <v>8</v>
      </c>
      <c r="C3148" t="s">
        <v>9</v>
      </c>
      <c r="D3148" t="s">
        <v>457</v>
      </c>
      <c r="E3148" t="s">
        <v>16</v>
      </c>
      <c r="F3148">
        <v>1</v>
      </c>
      <c r="G3148">
        <v>1</v>
      </c>
    </row>
    <row r="3149" spans="1:7" x14ac:dyDescent="0.25">
      <c r="A3149" t="s">
        <v>419</v>
      </c>
      <c r="B3149" t="s">
        <v>8</v>
      </c>
      <c r="C3149" t="s">
        <v>9</v>
      </c>
      <c r="D3149" t="s">
        <v>190</v>
      </c>
      <c r="E3149" t="s">
        <v>16</v>
      </c>
      <c r="F3149">
        <v>37</v>
      </c>
      <c r="G3149">
        <v>3</v>
      </c>
    </row>
    <row r="3150" spans="1:7" x14ac:dyDescent="0.25">
      <c r="A3150" t="s">
        <v>419</v>
      </c>
      <c r="B3150" t="s">
        <v>8</v>
      </c>
      <c r="C3150" t="s">
        <v>9</v>
      </c>
      <c r="D3150" t="s">
        <v>191</v>
      </c>
      <c r="E3150" t="s">
        <v>16</v>
      </c>
      <c r="F3150">
        <v>8</v>
      </c>
      <c r="G3150">
        <v>2</v>
      </c>
    </row>
    <row r="3151" spans="1:7" x14ac:dyDescent="0.25">
      <c r="A3151" t="s">
        <v>419</v>
      </c>
      <c r="B3151" t="s">
        <v>8</v>
      </c>
      <c r="C3151" t="s">
        <v>9</v>
      </c>
      <c r="D3151" t="s">
        <v>459</v>
      </c>
      <c r="E3151" t="s">
        <v>16</v>
      </c>
      <c r="F3151">
        <v>0.2</v>
      </c>
      <c r="G3151">
        <v>1</v>
      </c>
    </row>
    <row r="3152" spans="1:7" x14ac:dyDescent="0.25">
      <c r="A3152" t="s">
        <v>419</v>
      </c>
      <c r="B3152" t="s">
        <v>8</v>
      </c>
      <c r="C3152" t="s">
        <v>9</v>
      </c>
      <c r="D3152" t="s">
        <v>460</v>
      </c>
      <c r="E3152" t="s">
        <v>16</v>
      </c>
      <c r="F3152">
        <v>3</v>
      </c>
      <c r="G3152">
        <v>1</v>
      </c>
    </row>
    <row r="3153" spans="1:7" x14ac:dyDescent="0.25">
      <c r="A3153" t="s">
        <v>419</v>
      </c>
      <c r="B3153" t="s">
        <v>8</v>
      </c>
      <c r="C3153" t="s">
        <v>9</v>
      </c>
      <c r="D3153" t="s">
        <v>193</v>
      </c>
      <c r="E3153" t="s">
        <v>16</v>
      </c>
      <c r="F3153">
        <v>211</v>
      </c>
      <c r="G3153">
        <v>3</v>
      </c>
    </row>
    <row r="3154" spans="1:7" x14ac:dyDescent="0.25">
      <c r="A3154" t="s">
        <v>419</v>
      </c>
      <c r="B3154" t="s">
        <v>8</v>
      </c>
      <c r="C3154" t="s">
        <v>9</v>
      </c>
      <c r="D3154" t="s">
        <v>198</v>
      </c>
      <c r="E3154" t="s">
        <v>16</v>
      </c>
      <c r="F3154">
        <v>6</v>
      </c>
      <c r="G3154">
        <v>1</v>
      </c>
    </row>
    <row r="3155" spans="1:7" x14ac:dyDescent="0.25">
      <c r="A3155" t="s">
        <v>419</v>
      </c>
      <c r="B3155" t="s">
        <v>8</v>
      </c>
      <c r="C3155" t="s">
        <v>9</v>
      </c>
      <c r="D3155" t="s">
        <v>199</v>
      </c>
      <c r="E3155" t="s">
        <v>16</v>
      </c>
      <c r="F3155">
        <v>16</v>
      </c>
      <c r="G3155">
        <v>2</v>
      </c>
    </row>
    <row r="3156" spans="1:7" x14ac:dyDescent="0.25">
      <c r="A3156" t="s">
        <v>419</v>
      </c>
      <c r="B3156" t="s">
        <v>8</v>
      </c>
      <c r="C3156" t="s">
        <v>9</v>
      </c>
      <c r="D3156" t="s">
        <v>200</v>
      </c>
      <c r="E3156" t="s">
        <v>16</v>
      </c>
      <c r="F3156">
        <v>19</v>
      </c>
      <c r="G3156">
        <v>2</v>
      </c>
    </row>
    <row r="3157" spans="1:7" x14ac:dyDescent="0.25">
      <c r="A3157" t="s">
        <v>419</v>
      </c>
      <c r="B3157" t="s">
        <v>8</v>
      </c>
      <c r="C3157" t="s">
        <v>9</v>
      </c>
      <c r="D3157" t="s">
        <v>201</v>
      </c>
      <c r="E3157" t="s">
        <v>16</v>
      </c>
      <c r="F3157">
        <v>1</v>
      </c>
      <c r="G3157">
        <v>1</v>
      </c>
    </row>
    <row r="3158" spans="1:7" x14ac:dyDescent="0.25">
      <c r="A3158" t="s">
        <v>419</v>
      </c>
      <c r="B3158" t="s">
        <v>8</v>
      </c>
      <c r="C3158" t="s">
        <v>9</v>
      </c>
      <c r="D3158" t="s">
        <v>204</v>
      </c>
      <c r="E3158" t="s">
        <v>16</v>
      </c>
      <c r="F3158">
        <v>7158</v>
      </c>
      <c r="G3158">
        <v>4</v>
      </c>
    </row>
    <row r="3159" spans="1:7" x14ac:dyDescent="0.25">
      <c r="A3159" t="s">
        <v>419</v>
      </c>
      <c r="B3159" t="s">
        <v>8</v>
      </c>
      <c r="C3159" t="s">
        <v>9</v>
      </c>
      <c r="D3159" t="s">
        <v>207</v>
      </c>
      <c r="E3159" t="s">
        <v>16</v>
      </c>
      <c r="F3159">
        <v>521</v>
      </c>
      <c r="G3159">
        <v>3</v>
      </c>
    </row>
    <row r="3160" spans="1:7" x14ac:dyDescent="0.25">
      <c r="A3160" t="s">
        <v>419</v>
      </c>
      <c r="B3160" t="s">
        <v>8</v>
      </c>
      <c r="C3160" t="s">
        <v>9</v>
      </c>
      <c r="D3160" t="s">
        <v>208</v>
      </c>
      <c r="E3160" t="s">
        <v>16</v>
      </c>
      <c r="F3160">
        <v>2</v>
      </c>
      <c r="G3160">
        <v>1</v>
      </c>
    </row>
    <row r="3161" spans="1:7" x14ac:dyDescent="0.25">
      <c r="A3161" t="s">
        <v>419</v>
      </c>
      <c r="B3161" t="s">
        <v>8</v>
      </c>
      <c r="C3161" t="s">
        <v>9</v>
      </c>
      <c r="D3161" t="s">
        <v>209</v>
      </c>
      <c r="E3161" t="s">
        <v>16</v>
      </c>
      <c r="F3161">
        <v>6515</v>
      </c>
      <c r="G3161">
        <v>4</v>
      </c>
    </row>
    <row r="3162" spans="1:7" x14ac:dyDescent="0.25">
      <c r="A3162" t="s">
        <v>419</v>
      </c>
      <c r="B3162" t="s">
        <v>8</v>
      </c>
      <c r="C3162" t="s">
        <v>9</v>
      </c>
      <c r="D3162" t="s">
        <v>210</v>
      </c>
      <c r="E3162" t="s">
        <v>16</v>
      </c>
      <c r="F3162">
        <v>400</v>
      </c>
      <c r="G3162">
        <v>1</v>
      </c>
    </row>
    <row r="3163" spans="1:7" x14ac:dyDescent="0.25">
      <c r="A3163" t="s">
        <v>419</v>
      </c>
      <c r="B3163" t="s">
        <v>8</v>
      </c>
      <c r="C3163" t="s">
        <v>9</v>
      </c>
      <c r="D3163" t="s">
        <v>321</v>
      </c>
      <c r="E3163" t="s">
        <v>16</v>
      </c>
      <c r="F3163">
        <v>120</v>
      </c>
      <c r="G3163">
        <v>1</v>
      </c>
    </row>
    <row r="3164" spans="1:7" x14ac:dyDescent="0.25">
      <c r="A3164" t="s">
        <v>419</v>
      </c>
      <c r="B3164" t="s">
        <v>8</v>
      </c>
      <c r="C3164" t="s">
        <v>9</v>
      </c>
      <c r="D3164" t="s">
        <v>368</v>
      </c>
      <c r="E3164" t="s">
        <v>16</v>
      </c>
      <c r="F3164">
        <v>2.2000000000000002</v>
      </c>
      <c r="G3164">
        <v>1</v>
      </c>
    </row>
    <row r="3165" spans="1:7" x14ac:dyDescent="0.25">
      <c r="A3165" t="s">
        <v>419</v>
      </c>
      <c r="B3165" t="s">
        <v>8</v>
      </c>
      <c r="C3165" t="s">
        <v>9</v>
      </c>
      <c r="D3165" t="s">
        <v>211</v>
      </c>
      <c r="E3165" t="s">
        <v>16</v>
      </c>
      <c r="F3165">
        <v>9</v>
      </c>
      <c r="G3165">
        <v>1</v>
      </c>
    </row>
    <row r="3166" spans="1:7" x14ac:dyDescent="0.25">
      <c r="A3166" t="s">
        <v>419</v>
      </c>
      <c r="B3166" t="s">
        <v>8</v>
      </c>
      <c r="C3166" t="s">
        <v>9</v>
      </c>
      <c r="D3166" t="s">
        <v>212</v>
      </c>
      <c r="E3166" t="s">
        <v>16</v>
      </c>
      <c r="F3166">
        <v>18</v>
      </c>
      <c r="G3166">
        <v>1</v>
      </c>
    </row>
    <row r="3167" spans="1:7" x14ac:dyDescent="0.25">
      <c r="A3167" t="s">
        <v>419</v>
      </c>
      <c r="B3167" t="s">
        <v>8</v>
      </c>
      <c r="C3167" t="s">
        <v>9</v>
      </c>
      <c r="D3167" t="s">
        <v>213</v>
      </c>
      <c r="E3167" t="s">
        <v>16</v>
      </c>
      <c r="F3167">
        <v>52</v>
      </c>
      <c r="G3167">
        <v>1</v>
      </c>
    </row>
    <row r="3168" spans="1:7" x14ac:dyDescent="0.25">
      <c r="A3168" t="s">
        <v>419</v>
      </c>
      <c r="B3168" t="s">
        <v>8</v>
      </c>
      <c r="C3168" t="s">
        <v>9</v>
      </c>
      <c r="D3168" t="s">
        <v>214</v>
      </c>
      <c r="E3168" t="s">
        <v>16</v>
      </c>
      <c r="F3168">
        <v>5</v>
      </c>
      <c r="G3168">
        <v>2</v>
      </c>
    </row>
    <row r="3169" spans="1:7" x14ac:dyDescent="0.25">
      <c r="A3169" t="s">
        <v>419</v>
      </c>
      <c r="B3169" t="s">
        <v>8</v>
      </c>
      <c r="C3169" t="s">
        <v>9</v>
      </c>
      <c r="D3169" t="s">
        <v>216</v>
      </c>
      <c r="E3169" t="s">
        <v>16</v>
      </c>
      <c r="F3169">
        <v>29</v>
      </c>
      <c r="G3169">
        <v>2</v>
      </c>
    </row>
    <row r="3170" spans="1:7" x14ac:dyDescent="0.25">
      <c r="A3170" t="s">
        <v>419</v>
      </c>
      <c r="B3170" t="s">
        <v>8</v>
      </c>
      <c r="C3170" t="s">
        <v>9</v>
      </c>
      <c r="D3170" t="s">
        <v>219</v>
      </c>
      <c r="E3170" t="s">
        <v>16</v>
      </c>
      <c r="F3170">
        <v>88</v>
      </c>
      <c r="G3170">
        <v>3</v>
      </c>
    </row>
    <row r="3171" spans="1:7" x14ac:dyDescent="0.25">
      <c r="A3171" t="s">
        <v>419</v>
      </c>
      <c r="B3171" t="s">
        <v>8</v>
      </c>
      <c r="C3171" t="s">
        <v>9</v>
      </c>
      <c r="D3171" t="s">
        <v>220</v>
      </c>
      <c r="E3171" t="s">
        <v>16</v>
      </c>
      <c r="F3171">
        <v>60</v>
      </c>
      <c r="G3171">
        <v>4</v>
      </c>
    </row>
    <row r="3172" spans="1:7" x14ac:dyDescent="0.25">
      <c r="A3172" t="s">
        <v>419</v>
      </c>
      <c r="B3172" t="s">
        <v>8</v>
      </c>
      <c r="C3172" t="s">
        <v>9</v>
      </c>
      <c r="D3172" t="s">
        <v>224</v>
      </c>
      <c r="E3172" t="s">
        <v>16</v>
      </c>
      <c r="F3172">
        <v>1642</v>
      </c>
      <c r="G3172">
        <v>3</v>
      </c>
    </row>
    <row r="3173" spans="1:7" x14ac:dyDescent="0.25">
      <c r="A3173" t="s">
        <v>419</v>
      </c>
      <c r="B3173" t="s">
        <v>8</v>
      </c>
      <c r="C3173" t="s">
        <v>9</v>
      </c>
      <c r="D3173" t="s">
        <v>226</v>
      </c>
      <c r="E3173" t="s">
        <v>16</v>
      </c>
      <c r="F3173">
        <v>6</v>
      </c>
      <c r="G3173">
        <v>1</v>
      </c>
    </row>
    <row r="3174" spans="1:7" x14ac:dyDescent="0.25">
      <c r="A3174" t="s">
        <v>419</v>
      </c>
      <c r="B3174" t="s">
        <v>8</v>
      </c>
      <c r="C3174" t="s">
        <v>9</v>
      </c>
      <c r="D3174" t="s">
        <v>227</v>
      </c>
      <c r="E3174" t="s">
        <v>16</v>
      </c>
      <c r="F3174">
        <v>4575</v>
      </c>
      <c r="G3174">
        <v>4</v>
      </c>
    </row>
    <row r="3175" spans="1:7" x14ac:dyDescent="0.25">
      <c r="A3175" t="s">
        <v>419</v>
      </c>
      <c r="B3175" t="s">
        <v>8</v>
      </c>
      <c r="C3175" t="s">
        <v>9</v>
      </c>
      <c r="D3175" t="s">
        <v>228</v>
      </c>
      <c r="E3175" t="s">
        <v>16</v>
      </c>
      <c r="F3175">
        <v>3254</v>
      </c>
      <c r="G3175">
        <v>4</v>
      </c>
    </row>
    <row r="3176" spans="1:7" x14ac:dyDescent="0.25">
      <c r="A3176" t="s">
        <v>419</v>
      </c>
      <c r="B3176" t="s">
        <v>8</v>
      </c>
      <c r="C3176" t="s">
        <v>9</v>
      </c>
      <c r="D3176" t="s">
        <v>229</v>
      </c>
      <c r="E3176" t="s">
        <v>16</v>
      </c>
      <c r="F3176">
        <v>4</v>
      </c>
      <c r="G3176">
        <v>1</v>
      </c>
    </row>
    <row r="3177" spans="1:7" x14ac:dyDescent="0.25">
      <c r="A3177" t="s">
        <v>419</v>
      </c>
      <c r="B3177" t="s">
        <v>8</v>
      </c>
      <c r="C3177" t="s">
        <v>9</v>
      </c>
      <c r="D3177" t="s">
        <v>231</v>
      </c>
      <c r="E3177" t="s">
        <v>16</v>
      </c>
      <c r="F3177">
        <v>290</v>
      </c>
      <c r="G3177">
        <v>4</v>
      </c>
    </row>
    <row r="3178" spans="1:7" x14ac:dyDescent="0.25">
      <c r="A3178" t="s">
        <v>419</v>
      </c>
      <c r="B3178" t="s">
        <v>8</v>
      </c>
      <c r="C3178" t="s">
        <v>9</v>
      </c>
      <c r="D3178" t="s">
        <v>233</v>
      </c>
      <c r="E3178" t="s">
        <v>16</v>
      </c>
      <c r="F3178">
        <v>8</v>
      </c>
      <c r="G3178">
        <v>2</v>
      </c>
    </row>
    <row r="3179" spans="1:7" x14ac:dyDescent="0.25">
      <c r="A3179" t="s">
        <v>419</v>
      </c>
      <c r="B3179" t="s">
        <v>8</v>
      </c>
      <c r="C3179" t="s">
        <v>9</v>
      </c>
      <c r="D3179" t="s">
        <v>234</v>
      </c>
      <c r="E3179" t="s">
        <v>16</v>
      </c>
      <c r="F3179">
        <v>36</v>
      </c>
      <c r="G3179">
        <v>2</v>
      </c>
    </row>
    <row r="3180" spans="1:7" x14ac:dyDescent="0.25">
      <c r="A3180" t="s">
        <v>419</v>
      </c>
      <c r="B3180" t="s">
        <v>8</v>
      </c>
      <c r="C3180" t="s">
        <v>9</v>
      </c>
      <c r="D3180" t="s">
        <v>235</v>
      </c>
      <c r="E3180" t="s">
        <v>16</v>
      </c>
      <c r="F3180">
        <v>3</v>
      </c>
      <c r="G3180">
        <v>2</v>
      </c>
    </row>
    <row r="3181" spans="1:7" x14ac:dyDescent="0.25">
      <c r="A3181" t="s">
        <v>419</v>
      </c>
      <c r="B3181" t="s">
        <v>8</v>
      </c>
      <c r="C3181" t="s">
        <v>9</v>
      </c>
      <c r="D3181" t="s">
        <v>236</v>
      </c>
      <c r="E3181" t="s">
        <v>16</v>
      </c>
      <c r="F3181">
        <v>84</v>
      </c>
      <c r="G3181">
        <v>2</v>
      </c>
    </row>
    <row r="3182" spans="1:7" x14ac:dyDescent="0.25">
      <c r="A3182" t="s">
        <v>419</v>
      </c>
      <c r="B3182" t="s">
        <v>8</v>
      </c>
      <c r="C3182" t="s">
        <v>9</v>
      </c>
      <c r="D3182" t="s">
        <v>237</v>
      </c>
      <c r="E3182" t="s">
        <v>16</v>
      </c>
      <c r="F3182">
        <v>1511</v>
      </c>
      <c r="G3182">
        <v>3</v>
      </c>
    </row>
    <row r="3183" spans="1:7" x14ac:dyDescent="0.25">
      <c r="A3183" t="s">
        <v>419</v>
      </c>
      <c r="B3183" t="s">
        <v>8</v>
      </c>
      <c r="C3183" t="s">
        <v>9</v>
      </c>
      <c r="D3183" t="s">
        <v>238</v>
      </c>
      <c r="E3183" t="s">
        <v>16</v>
      </c>
      <c r="F3183">
        <v>19</v>
      </c>
      <c r="G3183">
        <v>3</v>
      </c>
    </row>
    <row r="3184" spans="1:7" x14ac:dyDescent="0.25">
      <c r="A3184" t="s">
        <v>419</v>
      </c>
      <c r="B3184" t="s">
        <v>8</v>
      </c>
      <c r="C3184" t="s">
        <v>9</v>
      </c>
      <c r="D3184" t="s">
        <v>239</v>
      </c>
      <c r="E3184" t="s">
        <v>16</v>
      </c>
      <c r="F3184">
        <v>5</v>
      </c>
      <c r="G3184">
        <v>3</v>
      </c>
    </row>
    <row r="3185" spans="1:7" x14ac:dyDescent="0.25">
      <c r="A3185" t="s">
        <v>419</v>
      </c>
      <c r="B3185" t="s">
        <v>8</v>
      </c>
      <c r="C3185" t="s">
        <v>9</v>
      </c>
      <c r="D3185" t="s">
        <v>240</v>
      </c>
      <c r="E3185" t="s">
        <v>16</v>
      </c>
      <c r="F3185">
        <v>0.3</v>
      </c>
      <c r="G3185">
        <v>1</v>
      </c>
    </row>
    <row r="3186" spans="1:7" x14ac:dyDescent="0.25">
      <c r="A3186" t="s">
        <v>419</v>
      </c>
      <c r="B3186" t="s">
        <v>8</v>
      </c>
      <c r="C3186" t="s">
        <v>9</v>
      </c>
      <c r="D3186" t="s">
        <v>242</v>
      </c>
      <c r="E3186" t="s">
        <v>16</v>
      </c>
      <c r="F3186">
        <v>2</v>
      </c>
      <c r="G3186">
        <v>1</v>
      </c>
    </row>
    <row r="3187" spans="1:7" x14ac:dyDescent="0.25">
      <c r="A3187" t="s">
        <v>419</v>
      </c>
      <c r="B3187" t="s">
        <v>8</v>
      </c>
      <c r="C3187" t="s">
        <v>9</v>
      </c>
      <c r="D3187" t="s">
        <v>244</v>
      </c>
      <c r="E3187" t="s">
        <v>16</v>
      </c>
      <c r="F3187">
        <v>23.9</v>
      </c>
      <c r="G3187">
        <v>3</v>
      </c>
    </row>
    <row r="3188" spans="1:7" x14ac:dyDescent="0.25">
      <c r="A3188" t="s">
        <v>419</v>
      </c>
      <c r="B3188" t="s">
        <v>8</v>
      </c>
      <c r="C3188" t="s">
        <v>9</v>
      </c>
      <c r="D3188" t="s">
        <v>330</v>
      </c>
      <c r="E3188" t="s">
        <v>16</v>
      </c>
      <c r="F3188">
        <v>0.4</v>
      </c>
      <c r="G3188">
        <v>1</v>
      </c>
    </row>
    <row r="3189" spans="1:7" x14ac:dyDescent="0.25">
      <c r="A3189" t="s">
        <v>419</v>
      </c>
      <c r="B3189" t="s">
        <v>8</v>
      </c>
      <c r="C3189" t="s">
        <v>9</v>
      </c>
      <c r="D3189" t="s">
        <v>248</v>
      </c>
      <c r="E3189" t="s">
        <v>16</v>
      </c>
      <c r="F3189">
        <v>20</v>
      </c>
      <c r="G3189">
        <v>3</v>
      </c>
    </row>
    <row r="3190" spans="1:7" x14ac:dyDescent="0.25">
      <c r="A3190" t="s">
        <v>419</v>
      </c>
      <c r="B3190" t="s">
        <v>8</v>
      </c>
      <c r="C3190" t="s">
        <v>9</v>
      </c>
      <c r="D3190" t="s">
        <v>249</v>
      </c>
      <c r="E3190" t="s">
        <v>16</v>
      </c>
      <c r="F3190">
        <v>27</v>
      </c>
      <c r="G3190">
        <v>1</v>
      </c>
    </row>
    <row r="3191" spans="1:7" x14ac:dyDescent="0.25">
      <c r="A3191" t="s">
        <v>419</v>
      </c>
      <c r="B3191" t="s">
        <v>8</v>
      </c>
      <c r="C3191" t="s">
        <v>9</v>
      </c>
      <c r="D3191" t="s">
        <v>250</v>
      </c>
      <c r="E3191" t="s">
        <v>16</v>
      </c>
      <c r="F3191">
        <v>522</v>
      </c>
      <c r="G3191">
        <v>2</v>
      </c>
    </row>
    <row r="3192" spans="1:7" x14ac:dyDescent="0.25">
      <c r="A3192" t="s">
        <v>419</v>
      </c>
      <c r="B3192" t="s">
        <v>8</v>
      </c>
      <c r="C3192" t="s">
        <v>9</v>
      </c>
      <c r="D3192" t="s">
        <v>251</v>
      </c>
      <c r="E3192" t="s">
        <v>16</v>
      </c>
      <c r="F3192">
        <v>50</v>
      </c>
      <c r="G3192">
        <v>1</v>
      </c>
    </row>
    <row r="3193" spans="1:7" x14ac:dyDescent="0.25">
      <c r="A3193" t="s">
        <v>419</v>
      </c>
      <c r="B3193" t="s">
        <v>8</v>
      </c>
      <c r="C3193" t="s">
        <v>9</v>
      </c>
      <c r="D3193" t="s">
        <v>252</v>
      </c>
      <c r="E3193" t="s">
        <v>16</v>
      </c>
      <c r="F3193">
        <v>2</v>
      </c>
      <c r="G3193">
        <v>1</v>
      </c>
    </row>
    <row r="3194" spans="1:7" x14ac:dyDescent="0.25">
      <c r="A3194" t="s">
        <v>419</v>
      </c>
      <c r="B3194" t="s">
        <v>8</v>
      </c>
      <c r="C3194" t="s">
        <v>9</v>
      </c>
      <c r="D3194" t="s">
        <v>253</v>
      </c>
      <c r="E3194" t="s">
        <v>16</v>
      </c>
      <c r="F3194">
        <v>8</v>
      </c>
      <c r="G3194">
        <v>1</v>
      </c>
    </row>
    <row r="3195" spans="1:7" x14ac:dyDescent="0.25">
      <c r="A3195" t="s">
        <v>419</v>
      </c>
      <c r="B3195" t="s">
        <v>8</v>
      </c>
      <c r="C3195" t="s">
        <v>9</v>
      </c>
      <c r="D3195" t="s">
        <v>254</v>
      </c>
      <c r="E3195" t="s">
        <v>16</v>
      </c>
      <c r="F3195">
        <v>1</v>
      </c>
      <c r="G3195">
        <v>1</v>
      </c>
    </row>
    <row r="3196" spans="1:7" x14ac:dyDescent="0.25">
      <c r="A3196" t="s">
        <v>419</v>
      </c>
      <c r="B3196" t="s">
        <v>8</v>
      </c>
      <c r="C3196" t="s">
        <v>9</v>
      </c>
      <c r="D3196" t="s">
        <v>256</v>
      </c>
      <c r="E3196" t="s">
        <v>16</v>
      </c>
      <c r="F3196">
        <v>69</v>
      </c>
      <c r="G3196">
        <v>3</v>
      </c>
    </row>
    <row r="3197" spans="1:7" x14ac:dyDescent="0.25">
      <c r="A3197" t="s">
        <v>419</v>
      </c>
      <c r="B3197" t="s">
        <v>8</v>
      </c>
      <c r="C3197" t="s">
        <v>9</v>
      </c>
      <c r="D3197" t="s">
        <v>257</v>
      </c>
      <c r="E3197" t="s">
        <v>16</v>
      </c>
      <c r="F3197">
        <v>42</v>
      </c>
      <c r="G3197">
        <v>1</v>
      </c>
    </row>
    <row r="3198" spans="1:7" x14ac:dyDescent="0.25">
      <c r="A3198" t="s">
        <v>419</v>
      </c>
      <c r="B3198" t="s">
        <v>8</v>
      </c>
      <c r="C3198" t="s">
        <v>9</v>
      </c>
      <c r="D3198" t="s">
        <v>258</v>
      </c>
      <c r="E3198" t="s">
        <v>16</v>
      </c>
      <c r="F3198">
        <v>2781</v>
      </c>
      <c r="G3198">
        <v>4</v>
      </c>
    </row>
    <row r="3199" spans="1:7" x14ac:dyDescent="0.25">
      <c r="A3199" t="s">
        <v>419</v>
      </c>
      <c r="B3199" t="s">
        <v>8</v>
      </c>
      <c r="C3199" t="s">
        <v>9</v>
      </c>
      <c r="D3199" t="s">
        <v>260</v>
      </c>
      <c r="E3199" t="s">
        <v>16</v>
      </c>
      <c r="F3199">
        <v>17</v>
      </c>
      <c r="G3199">
        <v>1</v>
      </c>
    </row>
    <row r="3200" spans="1:7" x14ac:dyDescent="0.25">
      <c r="A3200" t="s">
        <v>419</v>
      </c>
      <c r="B3200" t="s">
        <v>8</v>
      </c>
      <c r="C3200" t="s">
        <v>9</v>
      </c>
      <c r="D3200" t="s">
        <v>262</v>
      </c>
      <c r="E3200" t="s">
        <v>16</v>
      </c>
      <c r="F3200">
        <v>212</v>
      </c>
      <c r="G3200">
        <v>3</v>
      </c>
    </row>
    <row r="3201" spans="1:7" x14ac:dyDescent="0.25">
      <c r="A3201" t="s">
        <v>419</v>
      </c>
      <c r="B3201" t="s">
        <v>8</v>
      </c>
      <c r="C3201" t="s">
        <v>9</v>
      </c>
      <c r="D3201" t="s">
        <v>267</v>
      </c>
      <c r="E3201" t="s">
        <v>16</v>
      </c>
      <c r="F3201">
        <v>1</v>
      </c>
      <c r="G3201">
        <v>1</v>
      </c>
    </row>
    <row r="3202" spans="1:7" x14ac:dyDescent="0.25">
      <c r="A3202" t="s">
        <v>419</v>
      </c>
      <c r="B3202" t="s">
        <v>8</v>
      </c>
      <c r="C3202" t="s">
        <v>9</v>
      </c>
      <c r="D3202" t="s">
        <v>268</v>
      </c>
      <c r="E3202" t="s">
        <v>16</v>
      </c>
      <c r="F3202">
        <v>5</v>
      </c>
      <c r="G3202">
        <v>1</v>
      </c>
    </row>
    <row r="3203" spans="1:7" x14ac:dyDescent="0.25">
      <c r="A3203" t="s">
        <v>419</v>
      </c>
      <c r="B3203" t="s">
        <v>8</v>
      </c>
      <c r="C3203" t="s">
        <v>9</v>
      </c>
      <c r="D3203" t="s">
        <v>269</v>
      </c>
      <c r="E3203" t="s">
        <v>16</v>
      </c>
      <c r="F3203">
        <v>4</v>
      </c>
      <c r="G3203">
        <v>1</v>
      </c>
    </row>
    <row r="3204" spans="1:7" x14ac:dyDescent="0.25">
      <c r="A3204" t="s">
        <v>419</v>
      </c>
      <c r="B3204" t="s">
        <v>8</v>
      </c>
      <c r="C3204" t="s">
        <v>9</v>
      </c>
      <c r="D3204" t="s">
        <v>270</v>
      </c>
      <c r="E3204" t="s">
        <v>16</v>
      </c>
      <c r="F3204">
        <v>1</v>
      </c>
      <c r="G3204">
        <v>1</v>
      </c>
    </row>
    <row r="3205" spans="1:7" x14ac:dyDescent="0.25">
      <c r="A3205" t="s">
        <v>419</v>
      </c>
      <c r="B3205" t="s">
        <v>8</v>
      </c>
      <c r="C3205" t="s">
        <v>9</v>
      </c>
      <c r="D3205" t="s">
        <v>273</v>
      </c>
      <c r="E3205" t="s">
        <v>16</v>
      </c>
      <c r="F3205">
        <v>1</v>
      </c>
      <c r="G3205">
        <v>1</v>
      </c>
    </row>
    <row r="3207" spans="1:7" x14ac:dyDescent="0.25">
      <c r="A3207" t="s">
        <v>275</v>
      </c>
      <c r="B3207" t="s">
        <v>8</v>
      </c>
      <c r="C3207" t="s">
        <v>9</v>
      </c>
      <c r="D3207" t="s">
        <v>30</v>
      </c>
      <c r="E3207" t="s">
        <v>279</v>
      </c>
      <c r="F3207">
        <v>4</v>
      </c>
      <c r="G3207">
        <v>1</v>
      </c>
    </row>
    <row r="3208" spans="1:7" x14ac:dyDescent="0.25">
      <c r="A3208" t="s">
        <v>275</v>
      </c>
      <c r="B3208" t="s">
        <v>8</v>
      </c>
      <c r="C3208" t="s">
        <v>9</v>
      </c>
      <c r="D3208" t="s">
        <v>43</v>
      </c>
      <c r="E3208" t="s">
        <v>279</v>
      </c>
      <c r="F3208">
        <v>38</v>
      </c>
      <c r="G3208">
        <v>1</v>
      </c>
    </row>
    <row r="3209" spans="1:7" x14ac:dyDescent="0.25">
      <c r="A3209" t="s">
        <v>275</v>
      </c>
      <c r="B3209" t="s">
        <v>8</v>
      </c>
      <c r="C3209" t="s">
        <v>9</v>
      </c>
      <c r="D3209" t="s">
        <v>44</v>
      </c>
      <c r="E3209" t="s">
        <v>279</v>
      </c>
      <c r="F3209">
        <v>2</v>
      </c>
      <c r="G3209">
        <v>1</v>
      </c>
    </row>
    <row r="3210" spans="1:7" x14ac:dyDescent="0.25">
      <c r="A3210" t="s">
        <v>275</v>
      </c>
      <c r="B3210" t="s">
        <v>8</v>
      </c>
      <c r="C3210" t="s">
        <v>9</v>
      </c>
      <c r="D3210" t="s">
        <v>48</v>
      </c>
      <c r="E3210" t="s">
        <v>279</v>
      </c>
      <c r="F3210">
        <v>1</v>
      </c>
      <c r="G3210">
        <v>1</v>
      </c>
    </row>
    <row r="3211" spans="1:7" x14ac:dyDescent="0.25">
      <c r="A3211" t="s">
        <v>275</v>
      </c>
      <c r="B3211" t="s">
        <v>8</v>
      </c>
      <c r="C3211" t="s">
        <v>9</v>
      </c>
      <c r="D3211" t="s">
        <v>52</v>
      </c>
      <c r="E3211" t="s">
        <v>279</v>
      </c>
      <c r="F3211">
        <v>2</v>
      </c>
      <c r="G3211">
        <v>1</v>
      </c>
    </row>
    <row r="3212" spans="1:7" x14ac:dyDescent="0.25">
      <c r="A3212" t="s">
        <v>275</v>
      </c>
      <c r="B3212" t="s">
        <v>8</v>
      </c>
      <c r="C3212" t="s">
        <v>9</v>
      </c>
      <c r="D3212" t="s">
        <v>61</v>
      </c>
      <c r="E3212" t="s">
        <v>279</v>
      </c>
      <c r="F3212">
        <v>3</v>
      </c>
      <c r="G3212">
        <v>1</v>
      </c>
    </row>
    <row r="3213" spans="1:7" x14ac:dyDescent="0.25">
      <c r="A3213" t="s">
        <v>275</v>
      </c>
      <c r="B3213" t="s">
        <v>8</v>
      </c>
      <c r="C3213" t="s">
        <v>9</v>
      </c>
      <c r="D3213" t="s">
        <v>63</v>
      </c>
      <c r="E3213" t="s">
        <v>279</v>
      </c>
      <c r="F3213">
        <v>1</v>
      </c>
      <c r="G3213">
        <v>1</v>
      </c>
    </row>
    <row r="3214" spans="1:7" x14ac:dyDescent="0.25">
      <c r="A3214" t="s">
        <v>275</v>
      </c>
      <c r="B3214" t="s">
        <v>8</v>
      </c>
      <c r="C3214" t="s">
        <v>9</v>
      </c>
      <c r="D3214" t="s">
        <v>66</v>
      </c>
      <c r="E3214" t="s">
        <v>279</v>
      </c>
      <c r="F3214">
        <v>2</v>
      </c>
      <c r="G3214">
        <v>1</v>
      </c>
    </row>
    <row r="3215" spans="1:7" x14ac:dyDescent="0.25">
      <c r="A3215" t="s">
        <v>275</v>
      </c>
      <c r="B3215" t="s">
        <v>8</v>
      </c>
      <c r="C3215" t="s">
        <v>9</v>
      </c>
      <c r="D3215" t="s">
        <v>80</v>
      </c>
      <c r="E3215" t="s">
        <v>279</v>
      </c>
      <c r="F3215">
        <v>4</v>
      </c>
      <c r="G3215">
        <v>1</v>
      </c>
    </row>
    <row r="3216" spans="1:7" x14ac:dyDescent="0.25">
      <c r="A3216" t="s">
        <v>275</v>
      </c>
      <c r="B3216" t="s">
        <v>8</v>
      </c>
      <c r="C3216" t="s">
        <v>9</v>
      </c>
      <c r="D3216" t="s">
        <v>82</v>
      </c>
      <c r="E3216" t="s">
        <v>279</v>
      </c>
      <c r="F3216">
        <v>15</v>
      </c>
      <c r="G3216">
        <v>1</v>
      </c>
    </row>
    <row r="3217" spans="1:7" x14ac:dyDescent="0.25">
      <c r="A3217" t="s">
        <v>275</v>
      </c>
      <c r="B3217" t="s">
        <v>8</v>
      </c>
      <c r="C3217" t="s">
        <v>9</v>
      </c>
      <c r="D3217" t="s">
        <v>88</v>
      </c>
      <c r="E3217" t="s">
        <v>279</v>
      </c>
      <c r="F3217">
        <v>12</v>
      </c>
      <c r="G3217">
        <v>1</v>
      </c>
    </row>
    <row r="3218" spans="1:7" x14ac:dyDescent="0.25">
      <c r="A3218" t="s">
        <v>275</v>
      </c>
      <c r="B3218" t="s">
        <v>8</v>
      </c>
      <c r="C3218" t="s">
        <v>9</v>
      </c>
      <c r="D3218" t="s">
        <v>89</v>
      </c>
      <c r="E3218" t="s">
        <v>279</v>
      </c>
      <c r="F3218">
        <v>1</v>
      </c>
      <c r="G3218">
        <v>1</v>
      </c>
    </row>
    <row r="3219" spans="1:7" x14ac:dyDescent="0.25">
      <c r="A3219" t="s">
        <v>275</v>
      </c>
      <c r="B3219" t="s">
        <v>8</v>
      </c>
      <c r="C3219" t="s">
        <v>9</v>
      </c>
      <c r="D3219" t="s">
        <v>293</v>
      </c>
      <c r="E3219" t="s">
        <v>279</v>
      </c>
      <c r="F3219">
        <v>5</v>
      </c>
      <c r="G3219">
        <v>1</v>
      </c>
    </row>
    <row r="3220" spans="1:7" x14ac:dyDescent="0.25">
      <c r="A3220" t="s">
        <v>275</v>
      </c>
      <c r="B3220" t="s">
        <v>8</v>
      </c>
      <c r="C3220" t="s">
        <v>9</v>
      </c>
      <c r="D3220" t="s">
        <v>294</v>
      </c>
      <c r="E3220" t="s">
        <v>279</v>
      </c>
      <c r="F3220">
        <v>2</v>
      </c>
      <c r="G3220">
        <v>1</v>
      </c>
    </row>
    <row r="3221" spans="1:7" x14ac:dyDescent="0.25">
      <c r="A3221" t="s">
        <v>275</v>
      </c>
      <c r="B3221" t="s">
        <v>8</v>
      </c>
      <c r="C3221" t="s">
        <v>9</v>
      </c>
      <c r="D3221" t="s">
        <v>104</v>
      </c>
      <c r="E3221" t="s">
        <v>279</v>
      </c>
      <c r="F3221">
        <v>1</v>
      </c>
      <c r="G3221">
        <v>1</v>
      </c>
    </row>
    <row r="3222" spans="1:7" x14ac:dyDescent="0.25">
      <c r="A3222" t="s">
        <v>275</v>
      </c>
      <c r="B3222" t="s">
        <v>8</v>
      </c>
      <c r="C3222" t="s">
        <v>9</v>
      </c>
      <c r="D3222" t="s">
        <v>105</v>
      </c>
      <c r="E3222" t="s">
        <v>279</v>
      </c>
      <c r="F3222">
        <v>0.1</v>
      </c>
      <c r="G3222">
        <v>1</v>
      </c>
    </row>
    <row r="3223" spans="1:7" x14ac:dyDescent="0.25">
      <c r="A3223" t="s">
        <v>275</v>
      </c>
      <c r="B3223" t="s">
        <v>8</v>
      </c>
      <c r="C3223" t="s">
        <v>9</v>
      </c>
      <c r="D3223" t="s">
        <v>108</v>
      </c>
      <c r="E3223" t="s">
        <v>279</v>
      </c>
      <c r="F3223">
        <v>7</v>
      </c>
      <c r="G3223">
        <v>1</v>
      </c>
    </row>
    <row r="3224" spans="1:7" x14ac:dyDescent="0.25">
      <c r="A3224" t="s">
        <v>275</v>
      </c>
      <c r="B3224" t="s">
        <v>8</v>
      </c>
      <c r="C3224" t="s">
        <v>9</v>
      </c>
      <c r="D3224" t="s">
        <v>109</v>
      </c>
      <c r="E3224" t="s">
        <v>279</v>
      </c>
      <c r="F3224">
        <v>3</v>
      </c>
      <c r="G3224">
        <v>1</v>
      </c>
    </row>
    <row r="3225" spans="1:7" x14ac:dyDescent="0.25">
      <c r="A3225" t="s">
        <v>275</v>
      </c>
      <c r="B3225" t="s">
        <v>8</v>
      </c>
      <c r="C3225" t="s">
        <v>9</v>
      </c>
      <c r="D3225" t="s">
        <v>114</v>
      </c>
      <c r="E3225" t="s">
        <v>279</v>
      </c>
      <c r="F3225">
        <v>1</v>
      </c>
      <c r="G3225">
        <v>1</v>
      </c>
    </row>
    <row r="3226" spans="1:7" x14ac:dyDescent="0.25">
      <c r="A3226" t="s">
        <v>275</v>
      </c>
      <c r="B3226" t="s">
        <v>8</v>
      </c>
      <c r="C3226" t="s">
        <v>9</v>
      </c>
      <c r="D3226" t="s">
        <v>299</v>
      </c>
      <c r="E3226" t="s">
        <v>279</v>
      </c>
      <c r="F3226">
        <v>2</v>
      </c>
      <c r="G3226">
        <v>1</v>
      </c>
    </row>
    <row r="3227" spans="1:7" x14ac:dyDescent="0.25">
      <c r="A3227" t="s">
        <v>275</v>
      </c>
      <c r="B3227" t="s">
        <v>8</v>
      </c>
      <c r="C3227" t="s">
        <v>9</v>
      </c>
      <c r="D3227" t="s">
        <v>117</v>
      </c>
      <c r="E3227" t="s">
        <v>279</v>
      </c>
      <c r="F3227">
        <v>1.3</v>
      </c>
      <c r="G3227">
        <v>1</v>
      </c>
    </row>
    <row r="3228" spans="1:7" x14ac:dyDescent="0.25">
      <c r="A3228" t="s">
        <v>275</v>
      </c>
      <c r="B3228" t="s">
        <v>8</v>
      </c>
      <c r="C3228" t="s">
        <v>9</v>
      </c>
      <c r="D3228" t="s">
        <v>119</v>
      </c>
      <c r="E3228" t="s">
        <v>279</v>
      </c>
      <c r="F3228">
        <v>0.1</v>
      </c>
      <c r="G3228">
        <v>1</v>
      </c>
    </row>
    <row r="3229" spans="1:7" x14ac:dyDescent="0.25">
      <c r="A3229" t="s">
        <v>275</v>
      </c>
      <c r="B3229" t="s">
        <v>8</v>
      </c>
      <c r="C3229" t="s">
        <v>9</v>
      </c>
      <c r="D3229" t="s">
        <v>124</v>
      </c>
      <c r="E3229" t="s">
        <v>279</v>
      </c>
      <c r="F3229">
        <v>2</v>
      </c>
      <c r="G3229">
        <v>1</v>
      </c>
    </row>
    <row r="3230" spans="1:7" x14ac:dyDescent="0.25">
      <c r="A3230" t="s">
        <v>275</v>
      </c>
      <c r="B3230" t="s">
        <v>8</v>
      </c>
      <c r="C3230" t="s">
        <v>9</v>
      </c>
      <c r="D3230" t="s">
        <v>127</v>
      </c>
      <c r="E3230" t="s">
        <v>279</v>
      </c>
      <c r="F3230">
        <v>119</v>
      </c>
      <c r="G3230">
        <v>1</v>
      </c>
    </row>
    <row r="3231" spans="1:7" x14ac:dyDescent="0.25">
      <c r="A3231" t="s">
        <v>275</v>
      </c>
      <c r="B3231" t="s">
        <v>8</v>
      </c>
      <c r="C3231" t="s">
        <v>9</v>
      </c>
      <c r="D3231" t="s">
        <v>304</v>
      </c>
      <c r="E3231" t="s">
        <v>279</v>
      </c>
      <c r="F3231">
        <v>1</v>
      </c>
      <c r="G3231">
        <v>1</v>
      </c>
    </row>
    <row r="3232" spans="1:7" x14ac:dyDescent="0.25">
      <c r="A3232" t="s">
        <v>275</v>
      </c>
      <c r="B3232" t="s">
        <v>8</v>
      </c>
      <c r="C3232" t="s">
        <v>9</v>
      </c>
      <c r="D3232" t="s">
        <v>130</v>
      </c>
      <c r="E3232" t="s">
        <v>279</v>
      </c>
      <c r="F3232">
        <v>3</v>
      </c>
      <c r="G3232">
        <v>1</v>
      </c>
    </row>
    <row r="3233" spans="1:7" x14ac:dyDescent="0.25">
      <c r="A3233" t="s">
        <v>275</v>
      </c>
      <c r="B3233" t="s">
        <v>8</v>
      </c>
      <c r="C3233" t="s">
        <v>9</v>
      </c>
      <c r="D3233" t="s">
        <v>132</v>
      </c>
      <c r="E3233" t="s">
        <v>279</v>
      </c>
      <c r="F3233">
        <v>12</v>
      </c>
      <c r="G3233">
        <v>1</v>
      </c>
    </row>
    <row r="3234" spans="1:7" x14ac:dyDescent="0.25">
      <c r="A3234" t="s">
        <v>275</v>
      </c>
      <c r="B3234" t="s">
        <v>8</v>
      </c>
      <c r="C3234" t="s">
        <v>9</v>
      </c>
      <c r="D3234" t="s">
        <v>134</v>
      </c>
      <c r="E3234" t="s">
        <v>279</v>
      </c>
      <c r="F3234">
        <v>0.1</v>
      </c>
      <c r="G3234">
        <v>1</v>
      </c>
    </row>
    <row r="3235" spans="1:7" x14ac:dyDescent="0.25">
      <c r="A3235" t="s">
        <v>275</v>
      </c>
      <c r="B3235" t="s">
        <v>8</v>
      </c>
      <c r="C3235" t="s">
        <v>9</v>
      </c>
      <c r="D3235" t="s">
        <v>135</v>
      </c>
      <c r="E3235" t="s">
        <v>279</v>
      </c>
      <c r="F3235">
        <v>3</v>
      </c>
      <c r="G3235">
        <v>1</v>
      </c>
    </row>
    <row r="3236" spans="1:7" x14ac:dyDescent="0.25">
      <c r="A3236" t="s">
        <v>275</v>
      </c>
      <c r="B3236" t="s">
        <v>8</v>
      </c>
      <c r="C3236" t="s">
        <v>9</v>
      </c>
      <c r="D3236" t="s">
        <v>146</v>
      </c>
      <c r="E3236" t="s">
        <v>279</v>
      </c>
      <c r="F3236">
        <v>2</v>
      </c>
      <c r="G3236">
        <v>1</v>
      </c>
    </row>
    <row r="3237" spans="1:7" x14ac:dyDescent="0.25">
      <c r="A3237" t="s">
        <v>275</v>
      </c>
      <c r="B3237" t="s">
        <v>8</v>
      </c>
      <c r="C3237" t="s">
        <v>9</v>
      </c>
      <c r="D3237" t="s">
        <v>310</v>
      </c>
      <c r="E3237" t="s">
        <v>279</v>
      </c>
      <c r="F3237">
        <v>1</v>
      </c>
      <c r="G3237">
        <v>1</v>
      </c>
    </row>
    <row r="3238" spans="1:7" x14ac:dyDescent="0.25">
      <c r="A3238" t="s">
        <v>275</v>
      </c>
      <c r="B3238" t="s">
        <v>8</v>
      </c>
      <c r="C3238" t="s">
        <v>9</v>
      </c>
      <c r="D3238" t="s">
        <v>180</v>
      </c>
      <c r="E3238" t="s">
        <v>279</v>
      </c>
      <c r="F3238">
        <v>1</v>
      </c>
      <c r="G3238">
        <v>1</v>
      </c>
    </row>
    <row r="3239" spans="1:7" x14ac:dyDescent="0.25">
      <c r="A3239" t="s">
        <v>275</v>
      </c>
      <c r="B3239" t="s">
        <v>8</v>
      </c>
      <c r="C3239" t="s">
        <v>9</v>
      </c>
      <c r="D3239" t="s">
        <v>9</v>
      </c>
      <c r="E3239" t="s">
        <v>279</v>
      </c>
      <c r="F3239">
        <v>13058</v>
      </c>
      <c r="G3239">
        <v>1</v>
      </c>
    </row>
    <row r="3240" spans="1:7" x14ac:dyDescent="0.25">
      <c r="A3240" t="s">
        <v>275</v>
      </c>
      <c r="B3240" t="s">
        <v>8</v>
      </c>
      <c r="C3240" t="s">
        <v>9</v>
      </c>
      <c r="D3240" t="s">
        <v>191</v>
      </c>
      <c r="E3240" t="s">
        <v>279</v>
      </c>
      <c r="F3240">
        <v>1</v>
      </c>
      <c r="G3240">
        <v>1</v>
      </c>
    </row>
    <row r="3241" spans="1:7" x14ac:dyDescent="0.25">
      <c r="A3241" t="s">
        <v>275</v>
      </c>
      <c r="B3241" t="s">
        <v>8</v>
      </c>
      <c r="C3241" t="s">
        <v>9</v>
      </c>
      <c r="D3241" t="s">
        <v>192</v>
      </c>
      <c r="E3241" t="s">
        <v>279</v>
      </c>
      <c r="F3241">
        <v>1</v>
      </c>
      <c r="G3241">
        <v>1</v>
      </c>
    </row>
    <row r="3242" spans="1:7" x14ac:dyDescent="0.25">
      <c r="A3242" t="s">
        <v>275</v>
      </c>
      <c r="B3242" t="s">
        <v>8</v>
      </c>
      <c r="C3242" t="s">
        <v>9</v>
      </c>
      <c r="D3242" t="s">
        <v>193</v>
      </c>
      <c r="E3242" t="s">
        <v>279</v>
      </c>
      <c r="F3242">
        <v>40</v>
      </c>
      <c r="G3242">
        <v>1</v>
      </c>
    </row>
    <row r="3243" spans="1:7" x14ac:dyDescent="0.25">
      <c r="A3243" t="s">
        <v>275</v>
      </c>
      <c r="B3243" t="s">
        <v>8</v>
      </c>
      <c r="C3243" t="s">
        <v>9</v>
      </c>
      <c r="D3243" t="s">
        <v>202</v>
      </c>
      <c r="E3243" t="s">
        <v>279</v>
      </c>
      <c r="F3243">
        <v>3</v>
      </c>
      <c r="G3243">
        <v>1</v>
      </c>
    </row>
    <row r="3244" spans="1:7" x14ac:dyDescent="0.25">
      <c r="A3244" t="s">
        <v>275</v>
      </c>
      <c r="B3244" t="s">
        <v>8</v>
      </c>
      <c r="C3244" t="s">
        <v>9</v>
      </c>
      <c r="D3244" t="s">
        <v>203</v>
      </c>
      <c r="E3244" t="s">
        <v>279</v>
      </c>
      <c r="F3244">
        <v>4</v>
      </c>
      <c r="G3244">
        <v>1</v>
      </c>
    </row>
    <row r="3245" spans="1:7" x14ac:dyDescent="0.25">
      <c r="A3245" t="s">
        <v>275</v>
      </c>
      <c r="B3245" t="s">
        <v>8</v>
      </c>
      <c r="C3245" t="s">
        <v>9</v>
      </c>
      <c r="D3245" t="s">
        <v>209</v>
      </c>
      <c r="E3245" t="s">
        <v>279</v>
      </c>
      <c r="F3245">
        <v>74</v>
      </c>
      <c r="G3245">
        <v>1</v>
      </c>
    </row>
    <row r="3246" spans="1:7" x14ac:dyDescent="0.25">
      <c r="A3246" t="s">
        <v>275</v>
      </c>
      <c r="B3246" t="s">
        <v>8</v>
      </c>
      <c r="C3246" t="s">
        <v>9</v>
      </c>
      <c r="D3246" t="s">
        <v>212</v>
      </c>
      <c r="E3246" t="s">
        <v>279</v>
      </c>
      <c r="F3246">
        <v>4</v>
      </c>
      <c r="G3246">
        <v>1</v>
      </c>
    </row>
    <row r="3247" spans="1:7" x14ac:dyDescent="0.25">
      <c r="A3247" t="s">
        <v>275</v>
      </c>
      <c r="B3247" t="s">
        <v>8</v>
      </c>
      <c r="C3247" t="s">
        <v>9</v>
      </c>
      <c r="D3247" t="s">
        <v>214</v>
      </c>
      <c r="E3247" t="s">
        <v>279</v>
      </c>
      <c r="F3247">
        <v>1</v>
      </c>
      <c r="G3247">
        <v>1</v>
      </c>
    </row>
    <row r="3248" spans="1:7" x14ac:dyDescent="0.25">
      <c r="A3248" t="s">
        <v>275</v>
      </c>
      <c r="B3248" t="s">
        <v>8</v>
      </c>
      <c r="C3248" t="s">
        <v>9</v>
      </c>
      <c r="D3248" t="s">
        <v>216</v>
      </c>
      <c r="E3248" t="s">
        <v>279</v>
      </c>
      <c r="F3248">
        <v>1</v>
      </c>
      <c r="G3248">
        <v>1</v>
      </c>
    </row>
    <row r="3249" spans="1:7" x14ac:dyDescent="0.25">
      <c r="A3249" t="s">
        <v>275</v>
      </c>
      <c r="B3249" t="s">
        <v>8</v>
      </c>
      <c r="C3249" t="s">
        <v>9</v>
      </c>
      <c r="D3249" t="s">
        <v>217</v>
      </c>
      <c r="E3249" t="s">
        <v>279</v>
      </c>
      <c r="F3249">
        <v>1</v>
      </c>
      <c r="G3249">
        <v>1</v>
      </c>
    </row>
    <row r="3250" spans="1:7" x14ac:dyDescent="0.25">
      <c r="A3250" t="s">
        <v>275</v>
      </c>
      <c r="B3250" t="s">
        <v>8</v>
      </c>
      <c r="C3250" t="s">
        <v>9</v>
      </c>
      <c r="D3250" t="s">
        <v>226</v>
      </c>
      <c r="E3250" t="s">
        <v>279</v>
      </c>
      <c r="F3250">
        <v>13</v>
      </c>
      <c r="G3250">
        <v>1</v>
      </c>
    </row>
    <row r="3251" spans="1:7" x14ac:dyDescent="0.25">
      <c r="A3251" t="s">
        <v>275</v>
      </c>
      <c r="B3251" t="s">
        <v>8</v>
      </c>
      <c r="C3251" t="s">
        <v>9</v>
      </c>
      <c r="D3251" t="s">
        <v>227</v>
      </c>
      <c r="E3251" t="s">
        <v>279</v>
      </c>
      <c r="F3251">
        <v>4</v>
      </c>
      <c r="G3251">
        <v>1</v>
      </c>
    </row>
    <row r="3252" spans="1:7" x14ac:dyDescent="0.25">
      <c r="A3252" t="s">
        <v>275</v>
      </c>
      <c r="B3252" t="s">
        <v>8</v>
      </c>
      <c r="C3252" t="s">
        <v>9</v>
      </c>
      <c r="D3252" t="s">
        <v>229</v>
      </c>
      <c r="E3252" t="s">
        <v>279</v>
      </c>
      <c r="F3252">
        <v>3</v>
      </c>
      <c r="G3252">
        <v>1</v>
      </c>
    </row>
    <row r="3253" spans="1:7" x14ac:dyDescent="0.25">
      <c r="A3253" t="s">
        <v>275</v>
      </c>
      <c r="B3253" t="s">
        <v>8</v>
      </c>
      <c r="C3253" t="s">
        <v>9</v>
      </c>
      <c r="D3253" t="s">
        <v>234</v>
      </c>
      <c r="E3253" t="s">
        <v>279</v>
      </c>
      <c r="F3253">
        <v>6</v>
      </c>
      <c r="G3253">
        <v>1</v>
      </c>
    </row>
    <row r="3254" spans="1:7" x14ac:dyDescent="0.25">
      <c r="A3254" t="s">
        <v>275</v>
      </c>
      <c r="B3254" t="s">
        <v>8</v>
      </c>
      <c r="C3254" t="s">
        <v>9</v>
      </c>
      <c r="D3254" t="s">
        <v>244</v>
      </c>
      <c r="E3254" t="s">
        <v>279</v>
      </c>
      <c r="F3254">
        <v>1</v>
      </c>
      <c r="G3254">
        <v>1</v>
      </c>
    </row>
    <row r="3255" spans="1:7" x14ac:dyDescent="0.25">
      <c r="A3255" t="s">
        <v>275</v>
      </c>
      <c r="B3255" t="s">
        <v>8</v>
      </c>
      <c r="C3255" t="s">
        <v>9</v>
      </c>
      <c r="D3255" t="s">
        <v>256</v>
      </c>
      <c r="E3255" t="s">
        <v>279</v>
      </c>
      <c r="F3255">
        <v>1</v>
      </c>
      <c r="G3255">
        <v>1</v>
      </c>
    </row>
    <row r="3256" spans="1:7" x14ac:dyDescent="0.25">
      <c r="A3256" t="s">
        <v>275</v>
      </c>
      <c r="B3256" t="s">
        <v>8</v>
      </c>
      <c r="C3256" t="s">
        <v>9</v>
      </c>
      <c r="D3256" t="s">
        <v>258</v>
      </c>
      <c r="E3256" t="s">
        <v>279</v>
      </c>
      <c r="F3256">
        <v>30</v>
      </c>
      <c r="G3256">
        <v>1</v>
      </c>
    </row>
    <row r="3257" spans="1:7" x14ac:dyDescent="0.25">
      <c r="A3257" t="s">
        <v>275</v>
      </c>
      <c r="B3257" t="s">
        <v>8</v>
      </c>
      <c r="C3257" t="s">
        <v>9</v>
      </c>
      <c r="D3257" t="s">
        <v>260</v>
      </c>
      <c r="E3257" t="s">
        <v>279</v>
      </c>
      <c r="F3257">
        <v>1.6</v>
      </c>
      <c r="G3257">
        <v>1</v>
      </c>
    </row>
    <row r="3258" spans="1:7" x14ac:dyDescent="0.25">
      <c r="A3258" t="s">
        <v>275</v>
      </c>
      <c r="B3258" t="s">
        <v>8</v>
      </c>
      <c r="C3258" t="s">
        <v>9</v>
      </c>
      <c r="D3258" t="s">
        <v>262</v>
      </c>
      <c r="E3258" t="s">
        <v>279</v>
      </c>
      <c r="F3258">
        <v>4</v>
      </c>
      <c r="G3258">
        <v>1</v>
      </c>
    </row>
    <row r="3259" spans="1:7" x14ac:dyDescent="0.25">
      <c r="A3259" t="s">
        <v>380</v>
      </c>
      <c r="B3259" t="s">
        <v>8</v>
      </c>
      <c r="C3259" t="s">
        <v>9</v>
      </c>
      <c r="D3259" t="s">
        <v>30</v>
      </c>
      <c r="E3259" t="s">
        <v>279</v>
      </c>
      <c r="F3259">
        <v>6</v>
      </c>
      <c r="G3259">
        <v>1</v>
      </c>
    </row>
    <row r="3260" spans="1:7" x14ac:dyDescent="0.25">
      <c r="A3260" t="s">
        <v>380</v>
      </c>
      <c r="B3260" t="s">
        <v>8</v>
      </c>
      <c r="C3260" t="s">
        <v>9</v>
      </c>
      <c r="D3260" t="s">
        <v>43</v>
      </c>
      <c r="E3260" t="s">
        <v>279</v>
      </c>
      <c r="F3260">
        <v>78</v>
      </c>
      <c r="G3260">
        <v>1</v>
      </c>
    </row>
    <row r="3261" spans="1:7" x14ac:dyDescent="0.25">
      <c r="A3261" t="s">
        <v>380</v>
      </c>
      <c r="B3261" t="s">
        <v>8</v>
      </c>
      <c r="C3261" t="s">
        <v>9</v>
      </c>
      <c r="D3261" t="s">
        <v>44</v>
      </c>
      <c r="E3261" t="s">
        <v>279</v>
      </c>
      <c r="F3261">
        <v>2</v>
      </c>
      <c r="G3261">
        <v>1</v>
      </c>
    </row>
    <row r="3262" spans="1:7" x14ac:dyDescent="0.25">
      <c r="A3262" t="s">
        <v>380</v>
      </c>
      <c r="B3262" t="s">
        <v>8</v>
      </c>
      <c r="C3262" t="s">
        <v>9</v>
      </c>
      <c r="D3262" t="s">
        <v>61</v>
      </c>
      <c r="E3262" t="s">
        <v>279</v>
      </c>
      <c r="F3262">
        <v>1</v>
      </c>
      <c r="G3262">
        <v>1</v>
      </c>
    </row>
    <row r="3263" spans="1:7" x14ac:dyDescent="0.25">
      <c r="A3263" t="s">
        <v>380</v>
      </c>
      <c r="B3263" t="s">
        <v>8</v>
      </c>
      <c r="C3263" t="s">
        <v>9</v>
      </c>
      <c r="D3263" t="s">
        <v>63</v>
      </c>
      <c r="E3263" t="s">
        <v>279</v>
      </c>
      <c r="F3263">
        <v>2</v>
      </c>
      <c r="G3263">
        <v>1</v>
      </c>
    </row>
    <row r="3264" spans="1:7" x14ac:dyDescent="0.25">
      <c r="A3264" t="s">
        <v>380</v>
      </c>
      <c r="B3264" t="s">
        <v>8</v>
      </c>
      <c r="C3264" t="s">
        <v>9</v>
      </c>
      <c r="D3264" t="s">
        <v>288</v>
      </c>
      <c r="E3264" t="s">
        <v>279</v>
      </c>
      <c r="F3264">
        <v>2</v>
      </c>
      <c r="G3264">
        <v>1</v>
      </c>
    </row>
    <row r="3265" spans="1:7" x14ac:dyDescent="0.25">
      <c r="A3265" t="s">
        <v>380</v>
      </c>
      <c r="B3265" t="s">
        <v>8</v>
      </c>
      <c r="C3265" t="s">
        <v>9</v>
      </c>
      <c r="D3265" t="s">
        <v>66</v>
      </c>
      <c r="E3265" t="s">
        <v>279</v>
      </c>
      <c r="F3265">
        <v>6</v>
      </c>
      <c r="G3265">
        <v>1</v>
      </c>
    </row>
    <row r="3266" spans="1:7" x14ac:dyDescent="0.25">
      <c r="A3266" t="s">
        <v>380</v>
      </c>
      <c r="B3266" t="s">
        <v>8</v>
      </c>
      <c r="C3266" t="s">
        <v>9</v>
      </c>
      <c r="D3266" t="s">
        <v>67</v>
      </c>
      <c r="E3266" t="s">
        <v>279</v>
      </c>
      <c r="F3266">
        <v>2</v>
      </c>
      <c r="G3266">
        <v>1</v>
      </c>
    </row>
    <row r="3267" spans="1:7" x14ac:dyDescent="0.25">
      <c r="A3267" t="s">
        <v>380</v>
      </c>
      <c r="B3267" t="s">
        <v>8</v>
      </c>
      <c r="C3267" t="s">
        <v>9</v>
      </c>
      <c r="D3267" t="s">
        <v>82</v>
      </c>
      <c r="E3267" t="s">
        <v>279</v>
      </c>
      <c r="F3267">
        <v>34</v>
      </c>
      <c r="G3267">
        <v>1</v>
      </c>
    </row>
    <row r="3268" spans="1:7" x14ac:dyDescent="0.25">
      <c r="A3268" t="s">
        <v>380</v>
      </c>
      <c r="B3268" t="s">
        <v>8</v>
      </c>
      <c r="C3268" t="s">
        <v>9</v>
      </c>
      <c r="D3268" t="s">
        <v>84</v>
      </c>
      <c r="E3268" t="s">
        <v>279</v>
      </c>
      <c r="F3268">
        <v>1</v>
      </c>
      <c r="G3268">
        <v>1</v>
      </c>
    </row>
    <row r="3269" spans="1:7" x14ac:dyDescent="0.25">
      <c r="A3269" t="s">
        <v>380</v>
      </c>
      <c r="B3269" t="s">
        <v>8</v>
      </c>
      <c r="C3269" t="s">
        <v>9</v>
      </c>
      <c r="D3269" t="s">
        <v>88</v>
      </c>
      <c r="E3269" t="s">
        <v>279</v>
      </c>
      <c r="F3269">
        <v>47</v>
      </c>
      <c r="G3269">
        <v>1</v>
      </c>
    </row>
    <row r="3270" spans="1:7" x14ac:dyDescent="0.25">
      <c r="A3270" t="s">
        <v>380</v>
      </c>
      <c r="B3270" t="s">
        <v>8</v>
      </c>
      <c r="C3270" t="s">
        <v>9</v>
      </c>
      <c r="D3270" t="s">
        <v>89</v>
      </c>
      <c r="E3270" t="s">
        <v>279</v>
      </c>
      <c r="F3270">
        <v>12</v>
      </c>
      <c r="G3270">
        <v>1</v>
      </c>
    </row>
    <row r="3271" spans="1:7" x14ac:dyDescent="0.25">
      <c r="A3271" t="s">
        <v>380</v>
      </c>
      <c r="B3271" t="s">
        <v>8</v>
      </c>
      <c r="C3271" t="s">
        <v>9</v>
      </c>
      <c r="D3271" t="s">
        <v>392</v>
      </c>
      <c r="E3271" t="s">
        <v>279</v>
      </c>
      <c r="F3271">
        <v>1</v>
      </c>
      <c r="G3271">
        <v>1</v>
      </c>
    </row>
    <row r="3272" spans="1:7" x14ac:dyDescent="0.25">
      <c r="A3272" t="s">
        <v>380</v>
      </c>
      <c r="B3272" t="s">
        <v>8</v>
      </c>
      <c r="C3272" t="s">
        <v>9</v>
      </c>
      <c r="D3272" t="s">
        <v>396</v>
      </c>
      <c r="E3272" t="s">
        <v>279</v>
      </c>
      <c r="F3272">
        <v>1</v>
      </c>
      <c r="G3272">
        <v>1</v>
      </c>
    </row>
    <row r="3273" spans="1:7" x14ac:dyDescent="0.25">
      <c r="A3273" t="s">
        <v>380</v>
      </c>
      <c r="B3273" t="s">
        <v>8</v>
      </c>
      <c r="C3273" t="s">
        <v>9</v>
      </c>
      <c r="D3273" t="s">
        <v>124</v>
      </c>
      <c r="E3273" t="s">
        <v>279</v>
      </c>
      <c r="F3273">
        <v>2</v>
      </c>
      <c r="G3273">
        <v>1</v>
      </c>
    </row>
    <row r="3274" spans="1:7" x14ac:dyDescent="0.25">
      <c r="A3274" t="s">
        <v>380</v>
      </c>
      <c r="B3274" t="s">
        <v>8</v>
      </c>
      <c r="C3274" t="s">
        <v>9</v>
      </c>
      <c r="D3274" t="s">
        <v>127</v>
      </c>
      <c r="E3274" t="s">
        <v>279</v>
      </c>
      <c r="F3274">
        <v>33</v>
      </c>
      <c r="G3274">
        <v>1</v>
      </c>
    </row>
    <row r="3275" spans="1:7" x14ac:dyDescent="0.25">
      <c r="A3275" t="s">
        <v>380</v>
      </c>
      <c r="B3275" t="s">
        <v>8</v>
      </c>
      <c r="C3275" t="s">
        <v>9</v>
      </c>
      <c r="D3275" t="s">
        <v>132</v>
      </c>
      <c r="E3275" t="s">
        <v>279</v>
      </c>
      <c r="F3275">
        <v>37</v>
      </c>
      <c r="G3275">
        <v>1</v>
      </c>
    </row>
    <row r="3276" spans="1:7" x14ac:dyDescent="0.25">
      <c r="A3276" t="s">
        <v>380</v>
      </c>
      <c r="B3276" t="s">
        <v>8</v>
      </c>
      <c r="C3276" t="s">
        <v>9</v>
      </c>
      <c r="D3276" t="s">
        <v>135</v>
      </c>
      <c r="E3276" t="s">
        <v>279</v>
      </c>
      <c r="F3276">
        <v>1</v>
      </c>
      <c r="G3276">
        <v>1</v>
      </c>
    </row>
    <row r="3277" spans="1:7" x14ac:dyDescent="0.25">
      <c r="A3277" t="s">
        <v>380</v>
      </c>
      <c r="B3277" t="s">
        <v>8</v>
      </c>
      <c r="C3277" t="s">
        <v>9</v>
      </c>
      <c r="D3277" t="s">
        <v>142</v>
      </c>
      <c r="E3277" t="s">
        <v>279</v>
      </c>
      <c r="F3277">
        <v>1</v>
      </c>
      <c r="G3277">
        <v>1</v>
      </c>
    </row>
    <row r="3278" spans="1:7" x14ac:dyDescent="0.25">
      <c r="A3278" t="s">
        <v>380</v>
      </c>
      <c r="B3278" t="s">
        <v>8</v>
      </c>
      <c r="C3278" t="s">
        <v>9</v>
      </c>
      <c r="D3278" t="s">
        <v>151</v>
      </c>
      <c r="E3278" t="s">
        <v>279</v>
      </c>
      <c r="F3278">
        <v>1</v>
      </c>
      <c r="G3278">
        <v>1</v>
      </c>
    </row>
    <row r="3279" spans="1:7" x14ac:dyDescent="0.25">
      <c r="A3279" t="s">
        <v>380</v>
      </c>
      <c r="B3279" t="s">
        <v>8</v>
      </c>
      <c r="C3279" t="s">
        <v>9</v>
      </c>
      <c r="D3279" t="s">
        <v>9</v>
      </c>
      <c r="E3279" t="s">
        <v>279</v>
      </c>
      <c r="F3279">
        <v>41754</v>
      </c>
      <c r="G3279">
        <v>1</v>
      </c>
    </row>
    <row r="3280" spans="1:7" x14ac:dyDescent="0.25">
      <c r="A3280" t="s">
        <v>380</v>
      </c>
      <c r="B3280" t="s">
        <v>8</v>
      </c>
      <c r="C3280" t="s">
        <v>9</v>
      </c>
      <c r="D3280" t="s">
        <v>183</v>
      </c>
      <c r="E3280" t="s">
        <v>279</v>
      </c>
      <c r="F3280">
        <v>37</v>
      </c>
      <c r="G3280">
        <v>1</v>
      </c>
    </row>
    <row r="3281" spans="1:7" x14ac:dyDescent="0.25">
      <c r="A3281" t="s">
        <v>380</v>
      </c>
      <c r="B3281" t="s">
        <v>8</v>
      </c>
      <c r="C3281" t="s">
        <v>9</v>
      </c>
      <c r="D3281" t="s">
        <v>193</v>
      </c>
      <c r="E3281" t="s">
        <v>279</v>
      </c>
      <c r="F3281">
        <v>74</v>
      </c>
      <c r="G3281">
        <v>1</v>
      </c>
    </row>
    <row r="3282" spans="1:7" x14ac:dyDescent="0.25">
      <c r="A3282" t="s">
        <v>380</v>
      </c>
      <c r="B3282" t="s">
        <v>8</v>
      </c>
      <c r="C3282" t="s">
        <v>9</v>
      </c>
      <c r="D3282" t="s">
        <v>209</v>
      </c>
      <c r="E3282" t="s">
        <v>279</v>
      </c>
      <c r="F3282">
        <v>126</v>
      </c>
      <c r="G3282">
        <v>1</v>
      </c>
    </row>
    <row r="3283" spans="1:7" x14ac:dyDescent="0.25">
      <c r="A3283" t="s">
        <v>380</v>
      </c>
      <c r="B3283" t="s">
        <v>8</v>
      </c>
      <c r="C3283" t="s">
        <v>9</v>
      </c>
      <c r="D3283" t="s">
        <v>211</v>
      </c>
      <c r="E3283" t="s">
        <v>279</v>
      </c>
      <c r="F3283">
        <v>1</v>
      </c>
      <c r="G3283">
        <v>1</v>
      </c>
    </row>
    <row r="3284" spans="1:7" x14ac:dyDescent="0.25">
      <c r="A3284" t="s">
        <v>380</v>
      </c>
      <c r="B3284" t="s">
        <v>8</v>
      </c>
      <c r="C3284" t="s">
        <v>9</v>
      </c>
      <c r="D3284" t="s">
        <v>226</v>
      </c>
      <c r="E3284" t="s">
        <v>279</v>
      </c>
      <c r="F3284">
        <v>7</v>
      </c>
      <c r="G3284">
        <v>1</v>
      </c>
    </row>
    <row r="3285" spans="1:7" x14ac:dyDescent="0.25">
      <c r="A3285" t="s">
        <v>380</v>
      </c>
      <c r="B3285" t="s">
        <v>8</v>
      </c>
      <c r="C3285" t="s">
        <v>9</v>
      </c>
      <c r="D3285" t="s">
        <v>227</v>
      </c>
      <c r="E3285" t="s">
        <v>279</v>
      </c>
      <c r="F3285">
        <v>21</v>
      </c>
      <c r="G3285">
        <v>1</v>
      </c>
    </row>
    <row r="3286" spans="1:7" x14ac:dyDescent="0.25">
      <c r="A3286" t="s">
        <v>380</v>
      </c>
      <c r="B3286" t="s">
        <v>8</v>
      </c>
      <c r="C3286" t="s">
        <v>9</v>
      </c>
      <c r="D3286" t="s">
        <v>228</v>
      </c>
      <c r="E3286" t="s">
        <v>279</v>
      </c>
      <c r="F3286">
        <v>4</v>
      </c>
      <c r="G3286">
        <v>1</v>
      </c>
    </row>
    <row r="3287" spans="1:7" x14ac:dyDescent="0.25">
      <c r="A3287" t="s">
        <v>380</v>
      </c>
      <c r="B3287" t="s">
        <v>8</v>
      </c>
      <c r="C3287" t="s">
        <v>9</v>
      </c>
      <c r="D3287" t="s">
        <v>231</v>
      </c>
      <c r="E3287" t="s">
        <v>279</v>
      </c>
      <c r="F3287">
        <v>2</v>
      </c>
      <c r="G3287">
        <v>1</v>
      </c>
    </row>
    <row r="3288" spans="1:7" x14ac:dyDescent="0.25">
      <c r="A3288" t="s">
        <v>380</v>
      </c>
      <c r="B3288" t="s">
        <v>8</v>
      </c>
      <c r="C3288" t="s">
        <v>9</v>
      </c>
      <c r="D3288" t="s">
        <v>233</v>
      </c>
      <c r="E3288" t="s">
        <v>279</v>
      </c>
      <c r="F3288">
        <v>1</v>
      </c>
      <c r="G3288">
        <v>1</v>
      </c>
    </row>
    <row r="3289" spans="1:7" x14ac:dyDescent="0.25">
      <c r="A3289" t="s">
        <v>380</v>
      </c>
      <c r="B3289" t="s">
        <v>8</v>
      </c>
      <c r="C3289" t="s">
        <v>9</v>
      </c>
      <c r="D3289" t="s">
        <v>237</v>
      </c>
      <c r="E3289" t="s">
        <v>279</v>
      </c>
      <c r="F3289">
        <v>3</v>
      </c>
      <c r="G3289">
        <v>1</v>
      </c>
    </row>
    <row r="3290" spans="1:7" x14ac:dyDescent="0.25">
      <c r="A3290" t="s">
        <v>380</v>
      </c>
      <c r="B3290" t="s">
        <v>8</v>
      </c>
      <c r="C3290" t="s">
        <v>9</v>
      </c>
      <c r="D3290" t="s">
        <v>249</v>
      </c>
      <c r="E3290" t="s">
        <v>279</v>
      </c>
      <c r="F3290">
        <v>1</v>
      </c>
      <c r="G3290">
        <v>1</v>
      </c>
    </row>
    <row r="3291" spans="1:7" x14ac:dyDescent="0.25">
      <c r="A3291" t="s">
        <v>380</v>
      </c>
      <c r="B3291" t="s">
        <v>8</v>
      </c>
      <c r="C3291" t="s">
        <v>9</v>
      </c>
      <c r="D3291" t="s">
        <v>250</v>
      </c>
      <c r="E3291" t="s">
        <v>279</v>
      </c>
      <c r="F3291">
        <v>1</v>
      </c>
      <c r="G3291">
        <v>1</v>
      </c>
    </row>
    <row r="3292" spans="1:7" x14ac:dyDescent="0.25">
      <c r="A3292" t="s">
        <v>380</v>
      </c>
      <c r="B3292" t="s">
        <v>8</v>
      </c>
      <c r="C3292" t="s">
        <v>9</v>
      </c>
      <c r="D3292" t="s">
        <v>253</v>
      </c>
      <c r="E3292" t="s">
        <v>279</v>
      </c>
      <c r="F3292">
        <v>6</v>
      </c>
      <c r="G3292">
        <v>1</v>
      </c>
    </row>
    <row r="3293" spans="1:7" x14ac:dyDescent="0.25">
      <c r="A3293" t="s">
        <v>380</v>
      </c>
      <c r="B3293" t="s">
        <v>8</v>
      </c>
      <c r="C3293" t="s">
        <v>9</v>
      </c>
      <c r="D3293" t="s">
        <v>258</v>
      </c>
      <c r="E3293" t="s">
        <v>279</v>
      </c>
      <c r="F3293">
        <v>65</v>
      </c>
      <c r="G3293">
        <v>1</v>
      </c>
    </row>
    <row r="3294" spans="1:7" x14ac:dyDescent="0.25">
      <c r="A3294" t="s">
        <v>419</v>
      </c>
      <c r="B3294" t="s">
        <v>8</v>
      </c>
      <c r="C3294" t="s">
        <v>9</v>
      </c>
      <c r="D3294" t="s">
        <v>30</v>
      </c>
      <c r="E3294" t="s">
        <v>279</v>
      </c>
      <c r="F3294">
        <v>2</v>
      </c>
      <c r="G3294">
        <v>1</v>
      </c>
    </row>
    <row r="3295" spans="1:7" x14ac:dyDescent="0.25">
      <c r="A3295" t="s">
        <v>419</v>
      </c>
      <c r="B3295" t="s">
        <v>8</v>
      </c>
      <c r="C3295" t="s">
        <v>9</v>
      </c>
      <c r="D3295" t="s">
        <v>384</v>
      </c>
      <c r="E3295" t="s">
        <v>279</v>
      </c>
      <c r="F3295">
        <v>1</v>
      </c>
      <c r="G3295">
        <v>1</v>
      </c>
    </row>
    <row r="3296" spans="1:7" x14ac:dyDescent="0.25">
      <c r="A3296" t="s">
        <v>419</v>
      </c>
      <c r="B3296" t="s">
        <v>8</v>
      </c>
      <c r="C3296" t="s">
        <v>9</v>
      </c>
      <c r="D3296" t="s">
        <v>38</v>
      </c>
      <c r="E3296" t="s">
        <v>279</v>
      </c>
      <c r="F3296">
        <v>2</v>
      </c>
      <c r="G3296">
        <v>1</v>
      </c>
    </row>
    <row r="3297" spans="1:7" x14ac:dyDescent="0.25">
      <c r="A3297" t="s">
        <v>419</v>
      </c>
      <c r="B3297" t="s">
        <v>8</v>
      </c>
      <c r="C3297" t="s">
        <v>9</v>
      </c>
      <c r="D3297" t="s">
        <v>42</v>
      </c>
      <c r="E3297" t="s">
        <v>279</v>
      </c>
      <c r="F3297">
        <v>5</v>
      </c>
      <c r="G3297">
        <v>1</v>
      </c>
    </row>
    <row r="3298" spans="1:7" x14ac:dyDescent="0.25">
      <c r="A3298" t="s">
        <v>419</v>
      </c>
      <c r="B3298" t="s">
        <v>8</v>
      </c>
      <c r="C3298" t="s">
        <v>9</v>
      </c>
      <c r="D3298" t="s">
        <v>43</v>
      </c>
      <c r="E3298" t="s">
        <v>279</v>
      </c>
      <c r="F3298">
        <v>52</v>
      </c>
      <c r="G3298">
        <v>1</v>
      </c>
    </row>
    <row r="3299" spans="1:7" x14ac:dyDescent="0.25">
      <c r="A3299" t="s">
        <v>419</v>
      </c>
      <c r="B3299" t="s">
        <v>8</v>
      </c>
      <c r="C3299" t="s">
        <v>9</v>
      </c>
      <c r="D3299" t="s">
        <v>44</v>
      </c>
      <c r="E3299" t="s">
        <v>279</v>
      </c>
      <c r="F3299">
        <v>1</v>
      </c>
      <c r="G3299">
        <v>1</v>
      </c>
    </row>
    <row r="3300" spans="1:7" x14ac:dyDescent="0.25">
      <c r="A3300" t="s">
        <v>419</v>
      </c>
      <c r="B3300" t="s">
        <v>8</v>
      </c>
      <c r="C3300" t="s">
        <v>9</v>
      </c>
      <c r="D3300" t="s">
        <v>52</v>
      </c>
      <c r="E3300" t="s">
        <v>279</v>
      </c>
      <c r="F3300">
        <v>6</v>
      </c>
      <c r="G3300">
        <v>1</v>
      </c>
    </row>
    <row r="3301" spans="1:7" x14ac:dyDescent="0.25">
      <c r="A3301" t="s">
        <v>419</v>
      </c>
      <c r="B3301" t="s">
        <v>8</v>
      </c>
      <c r="C3301" t="s">
        <v>9</v>
      </c>
      <c r="D3301" t="s">
        <v>63</v>
      </c>
      <c r="E3301" t="s">
        <v>279</v>
      </c>
      <c r="F3301">
        <v>1</v>
      </c>
      <c r="G3301">
        <v>1</v>
      </c>
    </row>
    <row r="3302" spans="1:7" x14ac:dyDescent="0.25">
      <c r="A3302" t="s">
        <v>419</v>
      </c>
      <c r="B3302" t="s">
        <v>8</v>
      </c>
      <c r="C3302" t="s">
        <v>9</v>
      </c>
      <c r="D3302" t="s">
        <v>64</v>
      </c>
      <c r="E3302" t="s">
        <v>279</v>
      </c>
      <c r="F3302">
        <v>1</v>
      </c>
      <c r="G3302">
        <v>1</v>
      </c>
    </row>
    <row r="3303" spans="1:7" x14ac:dyDescent="0.25">
      <c r="A3303" t="s">
        <v>419</v>
      </c>
      <c r="B3303" t="s">
        <v>8</v>
      </c>
      <c r="C3303" t="s">
        <v>9</v>
      </c>
      <c r="D3303" t="s">
        <v>429</v>
      </c>
      <c r="E3303" t="s">
        <v>279</v>
      </c>
      <c r="F3303">
        <v>0.1</v>
      </c>
      <c r="G3303">
        <v>1</v>
      </c>
    </row>
    <row r="3304" spans="1:7" x14ac:dyDescent="0.25">
      <c r="A3304" t="s">
        <v>419</v>
      </c>
      <c r="B3304" t="s">
        <v>8</v>
      </c>
      <c r="C3304" t="s">
        <v>9</v>
      </c>
      <c r="D3304" t="s">
        <v>66</v>
      </c>
      <c r="E3304" t="s">
        <v>279</v>
      </c>
      <c r="F3304">
        <v>5</v>
      </c>
      <c r="G3304">
        <v>1</v>
      </c>
    </row>
    <row r="3305" spans="1:7" x14ac:dyDescent="0.25">
      <c r="A3305" t="s">
        <v>419</v>
      </c>
      <c r="B3305" t="s">
        <v>8</v>
      </c>
      <c r="C3305" t="s">
        <v>9</v>
      </c>
      <c r="D3305" t="s">
        <v>347</v>
      </c>
      <c r="E3305" t="s">
        <v>279</v>
      </c>
      <c r="F3305">
        <v>1</v>
      </c>
      <c r="G3305">
        <v>1</v>
      </c>
    </row>
    <row r="3306" spans="1:7" x14ac:dyDescent="0.25">
      <c r="A3306" t="s">
        <v>419</v>
      </c>
      <c r="B3306" t="s">
        <v>8</v>
      </c>
      <c r="C3306" t="s">
        <v>9</v>
      </c>
      <c r="D3306" t="s">
        <v>67</v>
      </c>
      <c r="E3306" t="s">
        <v>279</v>
      </c>
      <c r="F3306">
        <v>9</v>
      </c>
      <c r="G3306">
        <v>1</v>
      </c>
    </row>
    <row r="3307" spans="1:7" x14ac:dyDescent="0.25">
      <c r="A3307" t="s">
        <v>419</v>
      </c>
      <c r="B3307" t="s">
        <v>8</v>
      </c>
      <c r="C3307" t="s">
        <v>9</v>
      </c>
      <c r="D3307" t="s">
        <v>432</v>
      </c>
      <c r="E3307" t="s">
        <v>279</v>
      </c>
      <c r="F3307">
        <v>1</v>
      </c>
      <c r="G3307">
        <v>1</v>
      </c>
    </row>
    <row r="3308" spans="1:7" x14ac:dyDescent="0.25">
      <c r="A3308" t="s">
        <v>419</v>
      </c>
      <c r="B3308" t="s">
        <v>8</v>
      </c>
      <c r="C3308" t="s">
        <v>9</v>
      </c>
      <c r="D3308" t="s">
        <v>80</v>
      </c>
      <c r="E3308" t="s">
        <v>279</v>
      </c>
      <c r="F3308">
        <v>1</v>
      </c>
      <c r="G3308">
        <v>1</v>
      </c>
    </row>
    <row r="3309" spans="1:7" x14ac:dyDescent="0.25">
      <c r="A3309" t="s">
        <v>419</v>
      </c>
      <c r="B3309" t="s">
        <v>8</v>
      </c>
      <c r="C3309" t="s">
        <v>9</v>
      </c>
      <c r="D3309" t="s">
        <v>84</v>
      </c>
      <c r="E3309" t="s">
        <v>279</v>
      </c>
      <c r="F3309">
        <v>6</v>
      </c>
      <c r="G3309">
        <v>1</v>
      </c>
    </row>
    <row r="3310" spans="1:7" x14ac:dyDescent="0.25">
      <c r="A3310" t="s">
        <v>419</v>
      </c>
      <c r="B3310" t="s">
        <v>8</v>
      </c>
      <c r="C3310" t="s">
        <v>9</v>
      </c>
      <c r="D3310" t="s">
        <v>87</v>
      </c>
      <c r="E3310" t="s">
        <v>279</v>
      </c>
      <c r="F3310">
        <v>1</v>
      </c>
      <c r="G3310">
        <v>1</v>
      </c>
    </row>
    <row r="3311" spans="1:7" x14ac:dyDescent="0.25">
      <c r="A3311" t="s">
        <v>419</v>
      </c>
      <c r="B3311" t="s">
        <v>8</v>
      </c>
      <c r="C3311" t="s">
        <v>9</v>
      </c>
      <c r="D3311" t="s">
        <v>88</v>
      </c>
      <c r="E3311" t="s">
        <v>279</v>
      </c>
      <c r="F3311">
        <v>1</v>
      </c>
      <c r="G3311">
        <v>1</v>
      </c>
    </row>
    <row r="3312" spans="1:7" x14ac:dyDescent="0.25">
      <c r="A3312" t="s">
        <v>419</v>
      </c>
      <c r="B3312" t="s">
        <v>8</v>
      </c>
      <c r="C3312" t="s">
        <v>9</v>
      </c>
      <c r="D3312" t="s">
        <v>89</v>
      </c>
      <c r="E3312" t="s">
        <v>279</v>
      </c>
      <c r="F3312">
        <v>5</v>
      </c>
      <c r="G3312">
        <v>1</v>
      </c>
    </row>
    <row r="3313" spans="1:7" x14ac:dyDescent="0.25">
      <c r="A3313" t="s">
        <v>419</v>
      </c>
      <c r="B3313" t="s">
        <v>8</v>
      </c>
      <c r="C3313" t="s">
        <v>9</v>
      </c>
      <c r="D3313" t="s">
        <v>294</v>
      </c>
      <c r="E3313" t="s">
        <v>279</v>
      </c>
      <c r="F3313">
        <v>1</v>
      </c>
      <c r="G3313">
        <v>1</v>
      </c>
    </row>
    <row r="3314" spans="1:7" x14ac:dyDescent="0.25">
      <c r="A3314" t="s">
        <v>419</v>
      </c>
      <c r="B3314" t="s">
        <v>8</v>
      </c>
      <c r="C3314" t="s">
        <v>9</v>
      </c>
      <c r="D3314" t="s">
        <v>105</v>
      </c>
      <c r="E3314" t="s">
        <v>279</v>
      </c>
      <c r="F3314">
        <v>0.8</v>
      </c>
      <c r="G3314">
        <v>1</v>
      </c>
    </row>
    <row r="3315" spans="1:7" x14ac:dyDescent="0.25">
      <c r="A3315" t="s">
        <v>419</v>
      </c>
      <c r="B3315" t="s">
        <v>8</v>
      </c>
      <c r="C3315" t="s">
        <v>9</v>
      </c>
      <c r="D3315" t="s">
        <v>107</v>
      </c>
      <c r="E3315" t="s">
        <v>279</v>
      </c>
      <c r="F3315">
        <v>0.5</v>
      </c>
      <c r="G3315">
        <v>1</v>
      </c>
    </row>
    <row r="3316" spans="1:7" x14ac:dyDescent="0.25">
      <c r="A3316" t="s">
        <v>419</v>
      </c>
      <c r="B3316" t="s">
        <v>8</v>
      </c>
      <c r="C3316" t="s">
        <v>9</v>
      </c>
      <c r="D3316" t="s">
        <v>108</v>
      </c>
      <c r="E3316" t="s">
        <v>279</v>
      </c>
      <c r="F3316">
        <v>2</v>
      </c>
      <c r="G3316">
        <v>1</v>
      </c>
    </row>
    <row r="3317" spans="1:7" x14ac:dyDescent="0.25">
      <c r="A3317" t="s">
        <v>419</v>
      </c>
      <c r="B3317" t="s">
        <v>8</v>
      </c>
      <c r="C3317" t="s">
        <v>9</v>
      </c>
      <c r="D3317" t="s">
        <v>109</v>
      </c>
      <c r="E3317" t="s">
        <v>279</v>
      </c>
      <c r="F3317">
        <v>1</v>
      </c>
      <c r="G3317">
        <v>1</v>
      </c>
    </row>
    <row r="3318" spans="1:7" x14ac:dyDescent="0.25">
      <c r="A3318" t="s">
        <v>419</v>
      </c>
      <c r="B3318" t="s">
        <v>8</v>
      </c>
      <c r="C3318" t="s">
        <v>9</v>
      </c>
      <c r="D3318" t="s">
        <v>114</v>
      </c>
      <c r="E3318" t="s">
        <v>279</v>
      </c>
      <c r="F3318">
        <v>1</v>
      </c>
      <c r="G3318">
        <v>1</v>
      </c>
    </row>
    <row r="3319" spans="1:7" x14ac:dyDescent="0.25">
      <c r="A3319" t="s">
        <v>419</v>
      </c>
      <c r="B3319" t="s">
        <v>8</v>
      </c>
      <c r="C3319" t="s">
        <v>9</v>
      </c>
      <c r="D3319" t="s">
        <v>124</v>
      </c>
      <c r="E3319" t="s">
        <v>279</v>
      </c>
      <c r="F3319">
        <v>6</v>
      </c>
      <c r="G3319">
        <v>1</v>
      </c>
    </row>
    <row r="3320" spans="1:7" x14ac:dyDescent="0.25">
      <c r="A3320" t="s">
        <v>419</v>
      </c>
      <c r="B3320" t="s">
        <v>8</v>
      </c>
      <c r="C3320" t="s">
        <v>9</v>
      </c>
      <c r="D3320" t="s">
        <v>127</v>
      </c>
      <c r="E3320" t="s">
        <v>279</v>
      </c>
      <c r="F3320">
        <v>74</v>
      </c>
      <c r="G3320">
        <v>1</v>
      </c>
    </row>
    <row r="3321" spans="1:7" x14ac:dyDescent="0.25">
      <c r="A3321" t="s">
        <v>419</v>
      </c>
      <c r="B3321" t="s">
        <v>8</v>
      </c>
      <c r="C3321" t="s">
        <v>9</v>
      </c>
      <c r="D3321" t="s">
        <v>303</v>
      </c>
      <c r="E3321" t="s">
        <v>279</v>
      </c>
      <c r="F3321">
        <v>1</v>
      </c>
      <c r="G3321">
        <v>1</v>
      </c>
    </row>
    <row r="3322" spans="1:7" x14ac:dyDescent="0.25">
      <c r="A3322" t="s">
        <v>419</v>
      </c>
      <c r="B3322" t="s">
        <v>8</v>
      </c>
      <c r="C3322" t="s">
        <v>9</v>
      </c>
      <c r="D3322" t="s">
        <v>130</v>
      </c>
      <c r="E3322" t="s">
        <v>279</v>
      </c>
      <c r="F3322">
        <v>12</v>
      </c>
      <c r="G3322">
        <v>1</v>
      </c>
    </row>
    <row r="3323" spans="1:7" x14ac:dyDescent="0.25">
      <c r="A3323" t="s">
        <v>419</v>
      </c>
      <c r="B3323" t="s">
        <v>8</v>
      </c>
      <c r="C3323" t="s">
        <v>9</v>
      </c>
      <c r="D3323" t="s">
        <v>132</v>
      </c>
      <c r="E3323" t="s">
        <v>279</v>
      </c>
      <c r="F3323">
        <v>33</v>
      </c>
      <c r="G3323">
        <v>1</v>
      </c>
    </row>
    <row r="3324" spans="1:7" x14ac:dyDescent="0.25">
      <c r="A3324" t="s">
        <v>419</v>
      </c>
      <c r="B3324" t="s">
        <v>8</v>
      </c>
      <c r="C3324" t="s">
        <v>9</v>
      </c>
      <c r="D3324" t="s">
        <v>142</v>
      </c>
      <c r="E3324" t="s">
        <v>279</v>
      </c>
      <c r="F3324">
        <v>4</v>
      </c>
      <c r="G3324">
        <v>1</v>
      </c>
    </row>
    <row r="3325" spans="1:7" x14ac:dyDescent="0.25">
      <c r="A3325" t="s">
        <v>419</v>
      </c>
      <c r="B3325" t="s">
        <v>8</v>
      </c>
      <c r="C3325" t="s">
        <v>9</v>
      </c>
      <c r="D3325" t="s">
        <v>146</v>
      </c>
      <c r="E3325" t="s">
        <v>279</v>
      </c>
      <c r="F3325">
        <v>1</v>
      </c>
      <c r="G3325">
        <v>1</v>
      </c>
    </row>
    <row r="3326" spans="1:7" x14ac:dyDescent="0.25">
      <c r="A3326" t="s">
        <v>419</v>
      </c>
      <c r="B3326" t="s">
        <v>8</v>
      </c>
      <c r="C3326" t="s">
        <v>9</v>
      </c>
      <c r="D3326" t="s">
        <v>151</v>
      </c>
      <c r="E3326" t="s">
        <v>279</v>
      </c>
      <c r="F3326">
        <v>1</v>
      </c>
      <c r="G3326">
        <v>1</v>
      </c>
    </row>
    <row r="3327" spans="1:7" x14ac:dyDescent="0.25">
      <c r="A3327" t="s">
        <v>419</v>
      </c>
      <c r="B3327" t="s">
        <v>8</v>
      </c>
      <c r="C3327" t="s">
        <v>9</v>
      </c>
      <c r="D3327" t="s">
        <v>154</v>
      </c>
      <c r="E3327" t="s">
        <v>279</v>
      </c>
      <c r="F3327">
        <v>1</v>
      </c>
      <c r="G3327">
        <v>1</v>
      </c>
    </row>
    <row r="3328" spans="1:7" x14ac:dyDescent="0.25">
      <c r="A3328" t="s">
        <v>419</v>
      </c>
      <c r="B3328" t="s">
        <v>8</v>
      </c>
      <c r="C3328" t="s">
        <v>9</v>
      </c>
      <c r="D3328" t="s">
        <v>163</v>
      </c>
      <c r="E3328" t="s">
        <v>279</v>
      </c>
      <c r="F3328">
        <v>14</v>
      </c>
      <c r="G3328">
        <v>1</v>
      </c>
    </row>
    <row r="3329" spans="1:7" x14ac:dyDescent="0.25">
      <c r="A3329" t="s">
        <v>419</v>
      </c>
      <c r="B3329" t="s">
        <v>8</v>
      </c>
      <c r="C3329" t="s">
        <v>9</v>
      </c>
      <c r="D3329" t="s">
        <v>164</v>
      </c>
      <c r="E3329" t="s">
        <v>279</v>
      </c>
      <c r="F3329">
        <v>2</v>
      </c>
      <c r="G3329">
        <v>1</v>
      </c>
    </row>
    <row r="3330" spans="1:7" x14ac:dyDescent="0.25">
      <c r="A3330" t="s">
        <v>419</v>
      </c>
      <c r="B3330" t="s">
        <v>8</v>
      </c>
      <c r="C3330" t="s">
        <v>9</v>
      </c>
      <c r="D3330" t="s">
        <v>168</v>
      </c>
      <c r="E3330" t="s">
        <v>279</v>
      </c>
      <c r="F3330">
        <v>2</v>
      </c>
      <c r="G3330">
        <v>1</v>
      </c>
    </row>
    <row r="3331" spans="1:7" x14ac:dyDescent="0.25">
      <c r="A3331" t="s">
        <v>419</v>
      </c>
      <c r="B3331" t="s">
        <v>8</v>
      </c>
      <c r="C3331" t="s">
        <v>9</v>
      </c>
      <c r="D3331" t="s">
        <v>173</v>
      </c>
      <c r="E3331" t="s">
        <v>279</v>
      </c>
      <c r="F3331">
        <v>3</v>
      </c>
      <c r="G3331">
        <v>1</v>
      </c>
    </row>
    <row r="3332" spans="1:7" x14ac:dyDescent="0.25">
      <c r="A3332" t="s">
        <v>419</v>
      </c>
      <c r="B3332" t="s">
        <v>8</v>
      </c>
      <c r="C3332" t="s">
        <v>9</v>
      </c>
      <c r="D3332" t="s">
        <v>180</v>
      </c>
      <c r="E3332" t="s">
        <v>279</v>
      </c>
      <c r="F3332">
        <v>1</v>
      </c>
      <c r="G3332">
        <v>1</v>
      </c>
    </row>
    <row r="3333" spans="1:7" x14ac:dyDescent="0.25">
      <c r="A3333" t="s">
        <v>419</v>
      </c>
      <c r="B3333" t="s">
        <v>8</v>
      </c>
      <c r="C3333" t="s">
        <v>9</v>
      </c>
      <c r="D3333" t="s">
        <v>9</v>
      </c>
      <c r="E3333" t="s">
        <v>279</v>
      </c>
      <c r="F3333">
        <v>55166</v>
      </c>
      <c r="G3333">
        <v>1</v>
      </c>
    </row>
    <row r="3334" spans="1:7" x14ac:dyDescent="0.25">
      <c r="A3334" t="s">
        <v>419</v>
      </c>
      <c r="B3334" t="s">
        <v>8</v>
      </c>
      <c r="C3334" t="s">
        <v>9</v>
      </c>
      <c r="D3334" t="s">
        <v>191</v>
      </c>
      <c r="E3334" t="s">
        <v>279</v>
      </c>
      <c r="F3334">
        <v>5</v>
      </c>
      <c r="G3334">
        <v>1</v>
      </c>
    </row>
    <row r="3335" spans="1:7" x14ac:dyDescent="0.25">
      <c r="A3335" t="s">
        <v>419</v>
      </c>
      <c r="B3335" t="s">
        <v>8</v>
      </c>
      <c r="C3335" t="s">
        <v>9</v>
      </c>
      <c r="D3335" t="s">
        <v>316</v>
      </c>
      <c r="E3335" t="s">
        <v>279</v>
      </c>
      <c r="F3335">
        <v>1</v>
      </c>
      <c r="G3335">
        <v>1</v>
      </c>
    </row>
    <row r="3336" spans="1:7" x14ac:dyDescent="0.25">
      <c r="A3336" t="s">
        <v>419</v>
      </c>
      <c r="B3336" t="s">
        <v>8</v>
      </c>
      <c r="C3336" t="s">
        <v>9</v>
      </c>
      <c r="D3336" t="s">
        <v>192</v>
      </c>
      <c r="E3336" t="s">
        <v>279</v>
      </c>
      <c r="F3336">
        <v>1</v>
      </c>
      <c r="G3336">
        <v>1</v>
      </c>
    </row>
    <row r="3337" spans="1:7" x14ac:dyDescent="0.25">
      <c r="A3337" t="s">
        <v>419</v>
      </c>
      <c r="B3337" t="s">
        <v>8</v>
      </c>
      <c r="C3337" t="s">
        <v>9</v>
      </c>
      <c r="D3337" t="s">
        <v>193</v>
      </c>
      <c r="E3337" t="s">
        <v>279</v>
      </c>
      <c r="F3337">
        <v>34</v>
      </c>
      <c r="G3337">
        <v>1</v>
      </c>
    </row>
    <row r="3338" spans="1:7" x14ac:dyDescent="0.25">
      <c r="A3338" t="s">
        <v>419</v>
      </c>
      <c r="B3338" t="s">
        <v>8</v>
      </c>
      <c r="C3338" t="s">
        <v>9</v>
      </c>
      <c r="D3338" t="s">
        <v>319</v>
      </c>
      <c r="E3338" t="s">
        <v>279</v>
      </c>
      <c r="F3338">
        <v>1</v>
      </c>
      <c r="G3338">
        <v>1</v>
      </c>
    </row>
    <row r="3339" spans="1:7" x14ac:dyDescent="0.25">
      <c r="A3339" t="s">
        <v>419</v>
      </c>
      <c r="B3339" t="s">
        <v>8</v>
      </c>
      <c r="C3339" t="s">
        <v>9</v>
      </c>
      <c r="D3339" t="s">
        <v>463</v>
      </c>
      <c r="E3339" t="s">
        <v>279</v>
      </c>
      <c r="F3339">
        <v>1</v>
      </c>
      <c r="G3339">
        <v>1</v>
      </c>
    </row>
    <row r="3340" spans="1:7" x14ac:dyDescent="0.25">
      <c r="A3340" t="s">
        <v>419</v>
      </c>
      <c r="B3340" t="s">
        <v>8</v>
      </c>
      <c r="C3340" t="s">
        <v>9</v>
      </c>
      <c r="D3340" t="s">
        <v>199</v>
      </c>
      <c r="E3340" t="s">
        <v>279</v>
      </c>
      <c r="F3340">
        <v>9</v>
      </c>
      <c r="G3340">
        <v>1</v>
      </c>
    </row>
    <row r="3341" spans="1:7" x14ac:dyDescent="0.25">
      <c r="A3341" t="s">
        <v>419</v>
      </c>
      <c r="B3341" t="s">
        <v>8</v>
      </c>
      <c r="C3341" t="s">
        <v>9</v>
      </c>
      <c r="D3341" t="s">
        <v>202</v>
      </c>
      <c r="E3341" t="s">
        <v>279</v>
      </c>
      <c r="F3341">
        <v>2</v>
      </c>
      <c r="G3341">
        <v>1</v>
      </c>
    </row>
    <row r="3342" spans="1:7" x14ac:dyDescent="0.25">
      <c r="A3342" t="s">
        <v>419</v>
      </c>
      <c r="B3342" t="s">
        <v>8</v>
      </c>
      <c r="C3342" t="s">
        <v>9</v>
      </c>
      <c r="D3342" t="s">
        <v>207</v>
      </c>
      <c r="E3342" t="s">
        <v>279</v>
      </c>
      <c r="F3342">
        <v>27</v>
      </c>
      <c r="G3342">
        <v>1</v>
      </c>
    </row>
    <row r="3343" spans="1:7" x14ac:dyDescent="0.25">
      <c r="A3343" t="s">
        <v>419</v>
      </c>
      <c r="B3343" t="s">
        <v>8</v>
      </c>
      <c r="C3343" t="s">
        <v>9</v>
      </c>
      <c r="D3343" t="s">
        <v>209</v>
      </c>
      <c r="E3343" t="s">
        <v>279</v>
      </c>
      <c r="F3343">
        <v>42</v>
      </c>
      <c r="G3343">
        <v>1</v>
      </c>
    </row>
    <row r="3344" spans="1:7" x14ac:dyDescent="0.25">
      <c r="A3344" t="s">
        <v>419</v>
      </c>
      <c r="B3344" t="s">
        <v>8</v>
      </c>
      <c r="C3344" t="s">
        <v>9</v>
      </c>
      <c r="D3344" t="s">
        <v>216</v>
      </c>
      <c r="E3344" t="s">
        <v>279</v>
      </c>
      <c r="F3344">
        <v>1</v>
      </c>
      <c r="G3344">
        <v>1</v>
      </c>
    </row>
    <row r="3345" spans="1:7" x14ac:dyDescent="0.25">
      <c r="A3345" t="s">
        <v>419</v>
      </c>
      <c r="B3345" t="s">
        <v>8</v>
      </c>
      <c r="C3345" t="s">
        <v>9</v>
      </c>
      <c r="D3345" t="s">
        <v>217</v>
      </c>
      <c r="E3345" t="s">
        <v>279</v>
      </c>
      <c r="F3345">
        <v>1</v>
      </c>
      <c r="G3345">
        <v>1</v>
      </c>
    </row>
    <row r="3346" spans="1:7" x14ac:dyDescent="0.25">
      <c r="A3346" t="s">
        <v>419</v>
      </c>
      <c r="B3346" t="s">
        <v>8</v>
      </c>
      <c r="C3346" t="s">
        <v>9</v>
      </c>
      <c r="D3346" t="s">
        <v>227</v>
      </c>
      <c r="E3346" t="s">
        <v>279</v>
      </c>
      <c r="F3346">
        <v>23</v>
      </c>
      <c r="G3346">
        <v>1</v>
      </c>
    </row>
    <row r="3347" spans="1:7" x14ac:dyDescent="0.25">
      <c r="A3347" t="s">
        <v>419</v>
      </c>
      <c r="B3347" t="s">
        <v>8</v>
      </c>
      <c r="C3347" t="s">
        <v>9</v>
      </c>
      <c r="D3347" t="s">
        <v>228</v>
      </c>
      <c r="E3347" t="s">
        <v>279</v>
      </c>
      <c r="F3347">
        <v>75</v>
      </c>
      <c r="G3347">
        <v>1</v>
      </c>
    </row>
    <row r="3348" spans="1:7" x14ac:dyDescent="0.25">
      <c r="A3348" t="s">
        <v>419</v>
      </c>
      <c r="B3348" t="s">
        <v>8</v>
      </c>
      <c r="C3348" t="s">
        <v>9</v>
      </c>
      <c r="D3348" t="s">
        <v>231</v>
      </c>
      <c r="E3348" t="s">
        <v>279</v>
      </c>
      <c r="F3348">
        <v>3</v>
      </c>
      <c r="G3348">
        <v>1</v>
      </c>
    </row>
    <row r="3349" spans="1:7" x14ac:dyDescent="0.25">
      <c r="A3349" t="s">
        <v>419</v>
      </c>
      <c r="B3349" t="s">
        <v>8</v>
      </c>
      <c r="C3349" t="s">
        <v>9</v>
      </c>
      <c r="D3349" t="s">
        <v>237</v>
      </c>
      <c r="E3349" t="s">
        <v>279</v>
      </c>
      <c r="F3349">
        <v>19</v>
      </c>
      <c r="G3349">
        <v>1</v>
      </c>
    </row>
    <row r="3350" spans="1:7" x14ac:dyDescent="0.25">
      <c r="A3350" t="s">
        <v>419</v>
      </c>
      <c r="B3350" t="s">
        <v>8</v>
      </c>
      <c r="C3350" t="s">
        <v>9</v>
      </c>
      <c r="D3350" t="s">
        <v>238</v>
      </c>
      <c r="E3350" t="s">
        <v>279</v>
      </c>
      <c r="F3350">
        <v>12</v>
      </c>
      <c r="G3350">
        <v>1</v>
      </c>
    </row>
    <row r="3351" spans="1:7" x14ac:dyDescent="0.25">
      <c r="A3351" t="s">
        <v>419</v>
      </c>
      <c r="B3351" t="s">
        <v>8</v>
      </c>
      <c r="C3351" t="s">
        <v>9</v>
      </c>
      <c r="D3351" t="s">
        <v>240</v>
      </c>
      <c r="E3351" t="s">
        <v>279</v>
      </c>
      <c r="F3351">
        <v>0.2</v>
      </c>
      <c r="G3351">
        <v>1</v>
      </c>
    </row>
    <row r="3352" spans="1:7" x14ac:dyDescent="0.25">
      <c r="A3352" t="s">
        <v>419</v>
      </c>
      <c r="B3352" t="s">
        <v>8</v>
      </c>
      <c r="C3352" t="s">
        <v>9</v>
      </c>
      <c r="D3352" t="s">
        <v>251</v>
      </c>
      <c r="E3352" t="s">
        <v>279</v>
      </c>
      <c r="F3352">
        <v>2</v>
      </c>
      <c r="G3352">
        <v>1</v>
      </c>
    </row>
    <row r="3353" spans="1:7" x14ac:dyDescent="0.25">
      <c r="A3353" t="s">
        <v>419</v>
      </c>
      <c r="B3353" t="s">
        <v>8</v>
      </c>
      <c r="C3353" t="s">
        <v>9</v>
      </c>
      <c r="D3353" t="s">
        <v>252</v>
      </c>
      <c r="E3353" t="s">
        <v>279</v>
      </c>
      <c r="F3353">
        <v>1</v>
      </c>
      <c r="G3353">
        <v>1</v>
      </c>
    </row>
    <row r="3354" spans="1:7" x14ac:dyDescent="0.25">
      <c r="A3354" t="s">
        <v>419</v>
      </c>
      <c r="B3354" t="s">
        <v>8</v>
      </c>
      <c r="C3354" t="s">
        <v>9</v>
      </c>
      <c r="D3354" t="s">
        <v>255</v>
      </c>
      <c r="E3354" t="s">
        <v>279</v>
      </c>
      <c r="F3354">
        <v>1</v>
      </c>
      <c r="G3354">
        <v>1</v>
      </c>
    </row>
    <row r="3355" spans="1:7" x14ac:dyDescent="0.25">
      <c r="A3355" t="s">
        <v>419</v>
      </c>
      <c r="B3355" t="s">
        <v>8</v>
      </c>
      <c r="C3355" t="s">
        <v>9</v>
      </c>
      <c r="D3355" t="s">
        <v>256</v>
      </c>
      <c r="E3355" t="s">
        <v>279</v>
      </c>
      <c r="F3355">
        <v>6</v>
      </c>
      <c r="G3355">
        <v>1</v>
      </c>
    </row>
    <row r="3356" spans="1:7" x14ac:dyDescent="0.25">
      <c r="A3356" t="s">
        <v>419</v>
      </c>
      <c r="B3356" t="s">
        <v>8</v>
      </c>
      <c r="C3356" t="s">
        <v>9</v>
      </c>
      <c r="D3356" t="s">
        <v>257</v>
      </c>
      <c r="E3356" t="s">
        <v>279</v>
      </c>
      <c r="F3356">
        <v>1</v>
      </c>
      <c r="G3356">
        <v>1</v>
      </c>
    </row>
    <row r="3357" spans="1:7" x14ac:dyDescent="0.25">
      <c r="A3357" t="s">
        <v>419</v>
      </c>
      <c r="B3357" t="s">
        <v>8</v>
      </c>
      <c r="C3357" t="s">
        <v>9</v>
      </c>
      <c r="D3357" t="s">
        <v>258</v>
      </c>
      <c r="E3357" t="s">
        <v>279</v>
      </c>
      <c r="F3357">
        <v>69</v>
      </c>
      <c r="G3357">
        <v>1</v>
      </c>
    </row>
    <row r="3358" spans="1:7" x14ac:dyDescent="0.25">
      <c r="A3358" t="s">
        <v>419</v>
      </c>
      <c r="B3358" t="s">
        <v>8</v>
      </c>
      <c r="C3358" t="s">
        <v>9</v>
      </c>
      <c r="D3358" t="s">
        <v>262</v>
      </c>
      <c r="E3358" t="s">
        <v>279</v>
      </c>
      <c r="F3358">
        <v>1</v>
      </c>
      <c r="G3358">
        <v>1</v>
      </c>
    </row>
    <row r="3359" spans="1:7" x14ac:dyDescent="0.25">
      <c r="A3359" t="s">
        <v>419</v>
      </c>
      <c r="B3359" t="s">
        <v>8</v>
      </c>
      <c r="C3359" t="s">
        <v>9</v>
      </c>
      <c r="D3359" t="s">
        <v>273</v>
      </c>
      <c r="E3359" t="s">
        <v>279</v>
      </c>
      <c r="F3359">
        <v>1</v>
      </c>
      <c r="G3359">
        <v>1</v>
      </c>
    </row>
    <row r="3361" spans="1:7" x14ac:dyDescent="0.25">
      <c r="A3361" t="s">
        <v>7</v>
      </c>
      <c r="B3361" t="s">
        <v>8</v>
      </c>
      <c r="C3361" t="s">
        <v>9</v>
      </c>
      <c r="D3361" t="s">
        <v>14</v>
      </c>
      <c r="E3361" t="s">
        <v>17</v>
      </c>
      <c r="F3361">
        <v>8</v>
      </c>
      <c r="G3361">
        <v>1</v>
      </c>
    </row>
    <row r="3362" spans="1:7" x14ac:dyDescent="0.25">
      <c r="A3362" t="s">
        <v>7</v>
      </c>
      <c r="B3362" t="s">
        <v>8</v>
      </c>
      <c r="C3362" t="s">
        <v>9</v>
      </c>
      <c r="D3362" t="s">
        <v>19</v>
      </c>
      <c r="E3362" t="s">
        <v>17</v>
      </c>
      <c r="F3362">
        <v>1</v>
      </c>
      <c r="G3362">
        <v>1</v>
      </c>
    </row>
    <row r="3363" spans="1:7" x14ac:dyDescent="0.25">
      <c r="A3363" t="s">
        <v>7</v>
      </c>
      <c r="B3363" t="s">
        <v>8</v>
      </c>
      <c r="C3363" t="s">
        <v>9</v>
      </c>
      <c r="D3363" t="s">
        <v>29</v>
      </c>
      <c r="E3363" t="s">
        <v>17</v>
      </c>
      <c r="F3363">
        <v>1</v>
      </c>
      <c r="G3363">
        <v>1</v>
      </c>
    </row>
    <row r="3364" spans="1:7" x14ac:dyDescent="0.25">
      <c r="A3364" t="s">
        <v>7</v>
      </c>
      <c r="B3364" t="s">
        <v>8</v>
      </c>
      <c r="C3364" t="s">
        <v>9</v>
      </c>
      <c r="D3364" t="s">
        <v>30</v>
      </c>
      <c r="E3364" t="s">
        <v>17</v>
      </c>
      <c r="F3364">
        <v>235</v>
      </c>
      <c r="G3364">
        <v>3</v>
      </c>
    </row>
    <row r="3365" spans="1:7" x14ac:dyDescent="0.25">
      <c r="A3365" t="s">
        <v>7</v>
      </c>
      <c r="B3365" t="s">
        <v>8</v>
      </c>
      <c r="C3365" t="s">
        <v>9</v>
      </c>
      <c r="D3365" t="s">
        <v>36</v>
      </c>
      <c r="E3365" t="s">
        <v>17</v>
      </c>
      <c r="F3365">
        <v>44</v>
      </c>
      <c r="G3365">
        <v>1</v>
      </c>
    </row>
    <row r="3366" spans="1:7" x14ac:dyDescent="0.25">
      <c r="A3366" t="s">
        <v>7</v>
      </c>
      <c r="B3366" t="s">
        <v>8</v>
      </c>
      <c r="C3366" t="s">
        <v>9</v>
      </c>
      <c r="D3366" t="s">
        <v>38</v>
      </c>
      <c r="E3366" t="s">
        <v>17</v>
      </c>
      <c r="F3366">
        <v>30</v>
      </c>
      <c r="G3366">
        <v>1</v>
      </c>
    </row>
    <row r="3367" spans="1:7" x14ac:dyDescent="0.25">
      <c r="A3367" t="s">
        <v>7</v>
      </c>
      <c r="B3367" t="s">
        <v>8</v>
      </c>
      <c r="C3367" t="s">
        <v>9</v>
      </c>
      <c r="D3367" t="s">
        <v>42</v>
      </c>
      <c r="E3367" t="s">
        <v>17</v>
      </c>
      <c r="F3367">
        <v>9</v>
      </c>
      <c r="G3367">
        <v>2</v>
      </c>
    </row>
    <row r="3368" spans="1:7" x14ac:dyDescent="0.25">
      <c r="A3368" t="s">
        <v>7</v>
      </c>
      <c r="B3368" t="s">
        <v>8</v>
      </c>
      <c r="C3368" t="s">
        <v>9</v>
      </c>
      <c r="D3368" t="s">
        <v>43</v>
      </c>
      <c r="E3368" t="s">
        <v>17</v>
      </c>
      <c r="F3368">
        <v>537</v>
      </c>
      <c r="G3368">
        <v>4</v>
      </c>
    </row>
    <row r="3369" spans="1:7" x14ac:dyDescent="0.25">
      <c r="A3369" t="s">
        <v>7</v>
      </c>
      <c r="B3369" t="s">
        <v>8</v>
      </c>
      <c r="C3369" t="s">
        <v>9</v>
      </c>
      <c r="D3369" t="s">
        <v>44</v>
      </c>
      <c r="E3369" t="s">
        <v>17</v>
      </c>
      <c r="F3369">
        <v>1</v>
      </c>
      <c r="G3369">
        <v>1</v>
      </c>
    </row>
    <row r="3370" spans="1:7" x14ac:dyDescent="0.25">
      <c r="A3370" t="s">
        <v>7</v>
      </c>
      <c r="B3370" t="s">
        <v>8</v>
      </c>
      <c r="C3370" t="s">
        <v>9</v>
      </c>
      <c r="D3370" t="s">
        <v>46</v>
      </c>
      <c r="E3370" t="s">
        <v>17</v>
      </c>
      <c r="F3370">
        <v>3</v>
      </c>
      <c r="G3370">
        <v>1</v>
      </c>
    </row>
    <row r="3371" spans="1:7" x14ac:dyDescent="0.25">
      <c r="A3371" t="s">
        <v>7</v>
      </c>
      <c r="B3371" t="s">
        <v>8</v>
      </c>
      <c r="C3371" t="s">
        <v>9</v>
      </c>
      <c r="D3371" t="s">
        <v>47</v>
      </c>
      <c r="E3371" t="s">
        <v>17</v>
      </c>
      <c r="F3371">
        <v>1</v>
      </c>
      <c r="G3371">
        <v>1</v>
      </c>
    </row>
    <row r="3372" spans="1:7" x14ac:dyDescent="0.25">
      <c r="A3372" t="s">
        <v>7</v>
      </c>
      <c r="B3372" t="s">
        <v>8</v>
      </c>
      <c r="C3372" t="s">
        <v>9</v>
      </c>
      <c r="D3372" t="s">
        <v>49</v>
      </c>
      <c r="E3372" t="s">
        <v>17</v>
      </c>
      <c r="F3372">
        <v>2</v>
      </c>
      <c r="G3372">
        <v>1</v>
      </c>
    </row>
    <row r="3373" spans="1:7" x14ac:dyDescent="0.25">
      <c r="A3373" t="s">
        <v>7</v>
      </c>
      <c r="B3373" t="s">
        <v>8</v>
      </c>
      <c r="C3373" t="s">
        <v>9</v>
      </c>
      <c r="D3373" t="s">
        <v>54</v>
      </c>
      <c r="E3373" t="s">
        <v>17</v>
      </c>
      <c r="F3373">
        <v>38</v>
      </c>
      <c r="G3373">
        <v>2</v>
      </c>
    </row>
    <row r="3374" spans="1:7" x14ac:dyDescent="0.25">
      <c r="A3374" t="s">
        <v>7</v>
      </c>
      <c r="B3374" t="s">
        <v>8</v>
      </c>
      <c r="C3374" t="s">
        <v>9</v>
      </c>
      <c r="D3374" t="s">
        <v>56</v>
      </c>
      <c r="E3374" t="s">
        <v>17</v>
      </c>
      <c r="F3374">
        <v>3</v>
      </c>
      <c r="G3374">
        <v>1</v>
      </c>
    </row>
    <row r="3375" spans="1:7" x14ac:dyDescent="0.25">
      <c r="A3375" t="s">
        <v>7</v>
      </c>
      <c r="B3375" t="s">
        <v>8</v>
      </c>
      <c r="C3375" t="s">
        <v>9</v>
      </c>
      <c r="D3375" t="s">
        <v>58</v>
      </c>
      <c r="E3375" t="s">
        <v>17</v>
      </c>
      <c r="F3375">
        <v>2</v>
      </c>
      <c r="G3375">
        <v>1</v>
      </c>
    </row>
    <row r="3376" spans="1:7" x14ac:dyDescent="0.25">
      <c r="A3376" t="s">
        <v>7</v>
      </c>
      <c r="B3376" t="s">
        <v>8</v>
      </c>
      <c r="C3376" t="s">
        <v>9</v>
      </c>
      <c r="D3376" t="s">
        <v>60</v>
      </c>
      <c r="E3376" t="s">
        <v>17</v>
      </c>
      <c r="F3376">
        <v>8</v>
      </c>
      <c r="G3376">
        <v>1</v>
      </c>
    </row>
    <row r="3377" spans="1:7" x14ac:dyDescent="0.25">
      <c r="A3377" t="s">
        <v>7</v>
      </c>
      <c r="B3377" t="s">
        <v>8</v>
      </c>
      <c r="C3377" t="s">
        <v>9</v>
      </c>
      <c r="D3377" t="s">
        <v>61</v>
      </c>
      <c r="E3377" t="s">
        <v>17</v>
      </c>
      <c r="F3377">
        <v>19</v>
      </c>
      <c r="G3377">
        <v>3</v>
      </c>
    </row>
    <row r="3378" spans="1:7" x14ac:dyDescent="0.25">
      <c r="A3378" t="s">
        <v>7</v>
      </c>
      <c r="B3378" t="s">
        <v>8</v>
      </c>
      <c r="C3378" t="s">
        <v>9</v>
      </c>
      <c r="D3378" t="s">
        <v>64</v>
      </c>
      <c r="E3378" t="s">
        <v>17</v>
      </c>
      <c r="F3378">
        <v>3</v>
      </c>
      <c r="G3378">
        <v>1</v>
      </c>
    </row>
    <row r="3379" spans="1:7" x14ac:dyDescent="0.25">
      <c r="A3379" t="s">
        <v>7</v>
      </c>
      <c r="B3379" t="s">
        <v>8</v>
      </c>
      <c r="C3379" t="s">
        <v>9</v>
      </c>
      <c r="D3379" t="s">
        <v>68</v>
      </c>
      <c r="E3379" t="s">
        <v>17</v>
      </c>
      <c r="F3379">
        <v>1.6</v>
      </c>
      <c r="G3379">
        <v>3</v>
      </c>
    </row>
    <row r="3380" spans="1:7" x14ac:dyDescent="0.25">
      <c r="A3380" t="s">
        <v>7</v>
      </c>
      <c r="B3380" t="s">
        <v>8</v>
      </c>
      <c r="C3380" t="s">
        <v>9</v>
      </c>
      <c r="D3380" t="s">
        <v>74</v>
      </c>
      <c r="E3380" t="s">
        <v>17</v>
      </c>
      <c r="F3380">
        <v>4</v>
      </c>
      <c r="G3380">
        <v>1</v>
      </c>
    </row>
    <row r="3381" spans="1:7" x14ac:dyDescent="0.25">
      <c r="A3381" t="s">
        <v>7</v>
      </c>
      <c r="B3381" t="s">
        <v>8</v>
      </c>
      <c r="C3381" t="s">
        <v>9</v>
      </c>
      <c r="D3381" t="s">
        <v>76</v>
      </c>
      <c r="E3381" t="s">
        <v>17</v>
      </c>
      <c r="F3381">
        <v>4</v>
      </c>
      <c r="G3381">
        <v>1</v>
      </c>
    </row>
    <row r="3382" spans="1:7" x14ac:dyDescent="0.25">
      <c r="A3382" t="s">
        <v>7</v>
      </c>
      <c r="B3382" t="s">
        <v>8</v>
      </c>
      <c r="C3382" t="s">
        <v>9</v>
      </c>
      <c r="D3382" t="s">
        <v>79</v>
      </c>
      <c r="E3382" t="s">
        <v>17</v>
      </c>
      <c r="F3382">
        <v>1</v>
      </c>
      <c r="G3382">
        <v>1</v>
      </c>
    </row>
    <row r="3383" spans="1:7" x14ac:dyDescent="0.25">
      <c r="A3383" t="s">
        <v>7</v>
      </c>
      <c r="B3383" t="s">
        <v>8</v>
      </c>
      <c r="C3383" t="s">
        <v>9</v>
      </c>
      <c r="D3383" t="s">
        <v>82</v>
      </c>
      <c r="E3383" t="s">
        <v>17</v>
      </c>
      <c r="F3383">
        <v>48</v>
      </c>
      <c r="G3383">
        <v>2</v>
      </c>
    </row>
    <row r="3384" spans="1:7" x14ac:dyDescent="0.25">
      <c r="A3384" t="s">
        <v>7</v>
      </c>
      <c r="B3384" t="s">
        <v>8</v>
      </c>
      <c r="C3384" t="s">
        <v>9</v>
      </c>
      <c r="D3384" t="s">
        <v>87</v>
      </c>
      <c r="E3384" t="s">
        <v>17</v>
      </c>
      <c r="F3384">
        <v>41</v>
      </c>
      <c r="G3384">
        <v>1</v>
      </c>
    </row>
    <row r="3385" spans="1:7" x14ac:dyDescent="0.25">
      <c r="A3385" t="s">
        <v>7</v>
      </c>
      <c r="B3385" t="s">
        <v>8</v>
      </c>
      <c r="C3385" t="s">
        <v>9</v>
      </c>
      <c r="D3385" t="s">
        <v>88</v>
      </c>
      <c r="E3385" t="s">
        <v>17</v>
      </c>
      <c r="F3385">
        <v>668</v>
      </c>
      <c r="G3385">
        <v>3</v>
      </c>
    </row>
    <row r="3386" spans="1:7" x14ac:dyDescent="0.25">
      <c r="A3386" t="s">
        <v>7</v>
      </c>
      <c r="B3386" t="s">
        <v>8</v>
      </c>
      <c r="C3386" t="s">
        <v>9</v>
      </c>
      <c r="D3386" t="s">
        <v>89</v>
      </c>
      <c r="E3386" t="s">
        <v>17</v>
      </c>
      <c r="F3386">
        <v>194</v>
      </c>
      <c r="G3386">
        <v>4</v>
      </c>
    </row>
    <row r="3387" spans="1:7" x14ac:dyDescent="0.25">
      <c r="A3387" t="s">
        <v>7</v>
      </c>
      <c r="B3387" t="s">
        <v>8</v>
      </c>
      <c r="C3387" t="s">
        <v>9</v>
      </c>
      <c r="D3387" t="s">
        <v>91</v>
      </c>
      <c r="E3387" t="s">
        <v>17</v>
      </c>
      <c r="F3387">
        <v>0.5</v>
      </c>
      <c r="G3387">
        <v>1</v>
      </c>
    </row>
    <row r="3388" spans="1:7" x14ac:dyDescent="0.25">
      <c r="A3388" t="s">
        <v>7</v>
      </c>
      <c r="B3388" t="s">
        <v>8</v>
      </c>
      <c r="C3388" t="s">
        <v>9</v>
      </c>
      <c r="D3388" t="s">
        <v>92</v>
      </c>
      <c r="E3388" t="s">
        <v>17</v>
      </c>
      <c r="F3388">
        <v>4</v>
      </c>
      <c r="G3388">
        <v>1</v>
      </c>
    </row>
    <row r="3389" spans="1:7" x14ac:dyDescent="0.25">
      <c r="A3389" t="s">
        <v>7</v>
      </c>
      <c r="B3389" t="s">
        <v>8</v>
      </c>
      <c r="C3389" t="s">
        <v>9</v>
      </c>
      <c r="D3389" t="s">
        <v>93</v>
      </c>
      <c r="E3389" t="s">
        <v>17</v>
      </c>
      <c r="F3389">
        <v>1</v>
      </c>
      <c r="G3389">
        <v>1</v>
      </c>
    </row>
    <row r="3390" spans="1:7" x14ac:dyDescent="0.25">
      <c r="A3390" t="s">
        <v>7</v>
      </c>
      <c r="B3390" t="s">
        <v>8</v>
      </c>
      <c r="C3390" t="s">
        <v>9</v>
      </c>
      <c r="D3390" t="s">
        <v>95</v>
      </c>
      <c r="E3390" t="s">
        <v>17</v>
      </c>
      <c r="F3390">
        <v>5</v>
      </c>
      <c r="G3390">
        <v>1</v>
      </c>
    </row>
    <row r="3391" spans="1:7" x14ac:dyDescent="0.25">
      <c r="A3391" t="s">
        <v>7</v>
      </c>
      <c r="B3391" t="s">
        <v>8</v>
      </c>
      <c r="C3391" t="s">
        <v>9</v>
      </c>
      <c r="D3391" t="s">
        <v>96</v>
      </c>
      <c r="E3391" t="s">
        <v>17</v>
      </c>
      <c r="F3391">
        <v>1515</v>
      </c>
      <c r="G3391">
        <v>1</v>
      </c>
    </row>
    <row r="3392" spans="1:7" x14ac:dyDescent="0.25">
      <c r="A3392" t="s">
        <v>7</v>
      </c>
      <c r="B3392" t="s">
        <v>8</v>
      </c>
      <c r="C3392" t="s">
        <v>9</v>
      </c>
      <c r="D3392" t="s">
        <v>97</v>
      </c>
      <c r="E3392" t="s">
        <v>17</v>
      </c>
      <c r="F3392">
        <v>1</v>
      </c>
      <c r="G3392">
        <v>1</v>
      </c>
    </row>
    <row r="3393" spans="1:7" x14ac:dyDescent="0.25">
      <c r="A3393" t="s">
        <v>7</v>
      </c>
      <c r="B3393" t="s">
        <v>8</v>
      </c>
      <c r="C3393" t="s">
        <v>9</v>
      </c>
      <c r="D3393" t="s">
        <v>99</v>
      </c>
      <c r="E3393" t="s">
        <v>17</v>
      </c>
      <c r="F3393">
        <v>3</v>
      </c>
      <c r="G3393">
        <v>1</v>
      </c>
    </row>
    <row r="3394" spans="1:7" x14ac:dyDescent="0.25">
      <c r="A3394" t="s">
        <v>7</v>
      </c>
      <c r="B3394" t="s">
        <v>8</v>
      </c>
      <c r="C3394" t="s">
        <v>9</v>
      </c>
      <c r="D3394" t="s">
        <v>100</v>
      </c>
      <c r="E3394" t="s">
        <v>17</v>
      </c>
      <c r="F3394">
        <v>2</v>
      </c>
      <c r="G3394">
        <v>1</v>
      </c>
    </row>
    <row r="3395" spans="1:7" x14ac:dyDescent="0.25">
      <c r="A3395" t="s">
        <v>7</v>
      </c>
      <c r="B3395" t="s">
        <v>8</v>
      </c>
      <c r="C3395" t="s">
        <v>9</v>
      </c>
      <c r="D3395" t="s">
        <v>104</v>
      </c>
      <c r="E3395" t="s">
        <v>17</v>
      </c>
      <c r="F3395">
        <v>27</v>
      </c>
      <c r="G3395">
        <v>1</v>
      </c>
    </row>
    <row r="3396" spans="1:7" x14ac:dyDescent="0.25">
      <c r="A3396" t="s">
        <v>7</v>
      </c>
      <c r="B3396" t="s">
        <v>8</v>
      </c>
      <c r="C3396" t="s">
        <v>9</v>
      </c>
      <c r="D3396" t="s">
        <v>105</v>
      </c>
      <c r="E3396" t="s">
        <v>17</v>
      </c>
      <c r="F3396">
        <v>0.1</v>
      </c>
      <c r="G3396">
        <v>1</v>
      </c>
    </row>
    <row r="3397" spans="1:7" x14ac:dyDescent="0.25">
      <c r="A3397" t="s">
        <v>7</v>
      </c>
      <c r="B3397" t="s">
        <v>8</v>
      </c>
      <c r="C3397" t="s">
        <v>9</v>
      </c>
      <c r="D3397" t="s">
        <v>107</v>
      </c>
      <c r="E3397" t="s">
        <v>17</v>
      </c>
      <c r="F3397">
        <v>0.3</v>
      </c>
      <c r="G3397">
        <v>1</v>
      </c>
    </row>
    <row r="3398" spans="1:7" x14ac:dyDescent="0.25">
      <c r="A3398" t="s">
        <v>7</v>
      </c>
      <c r="B3398" t="s">
        <v>8</v>
      </c>
      <c r="C3398" t="s">
        <v>9</v>
      </c>
      <c r="D3398" t="s">
        <v>108</v>
      </c>
      <c r="E3398" t="s">
        <v>17</v>
      </c>
      <c r="F3398">
        <v>206</v>
      </c>
      <c r="G3398">
        <v>4</v>
      </c>
    </row>
    <row r="3399" spans="1:7" x14ac:dyDescent="0.25">
      <c r="A3399" t="s">
        <v>7</v>
      </c>
      <c r="B3399" t="s">
        <v>8</v>
      </c>
      <c r="C3399" t="s">
        <v>9</v>
      </c>
      <c r="D3399" t="s">
        <v>110</v>
      </c>
      <c r="E3399" t="s">
        <v>17</v>
      </c>
      <c r="F3399">
        <v>1</v>
      </c>
      <c r="G3399">
        <v>1</v>
      </c>
    </row>
    <row r="3400" spans="1:7" x14ac:dyDescent="0.25">
      <c r="A3400" t="s">
        <v>7</v>
      </c>
      <c r="B3400" t="s">
        <v>8</v>
      </c>
      <c r="C3400" t="s">
        <v>9</v>
      </c>
      <c r="D3400" t="s">
        <v>115</v>
      </c>
      <c r="E3400" t="s">
        <v>17</v>
      </c>
      <c r="F3400">
        <v>2</v>
      </c>
      <c r="G3400">
        <v>1</v>
      </c>
    </row>
    <row r="3401" spans="1:7" x14ac:dyDescent="0.25">
      <c r="A3401" t="s">
        <v>7</v>
      </c>
      <c r="B3401" t="s">
        <v>8</v>
      </c>
      <c r="C3401" t="s">
        <v>9</v>
      </c>
      <c r="D3401" t="s">
        <v>120</v>
      </c>
      <c r="E3401" t="s">
        <v>17</v>
      </c>
      <c r="F3401">
        <v>0.2</v>
      </c>
      <c r="G3401">
        <v>1</v>
      </c>
    </row>
    <row r="3402" spans="1:7" x14ac:dyDescent="0.25">
      <c r="A3402" t="s">
        <v>7</v>
      </c>
      <c r="B3402" t="s">
        <v>8</v>
      </c>
      <c r="C3402" t="s">
        <v>9</v>
      </c>
      <c r="D3402" t="s">
        <v>121</v>
      </c>
      <c r="E3402" t="s">
        <v>17</v>
      </c>
      <c r="F3402">
        <v>5</v>
      </c>
      <c r="G3402">
        <v>1</v>
      </c>
    </row>
    <row r="3403" spans="1:7" x14ac:dyDescent="0.25">
      <c r="A3403" t="s">
        <v>7</v>
      </c>
      <c r="B3403" t="s">
        <v>8</v>
      </c>
      <c r="C3403" t="s">
        <v>9</v>
      </c>
      <c r="D3403" t="s">
        <v>122</v>
      </c>
      <c r="E3403" t="s">
        <v>17</v>
      </c>
      <c r="F3403">
        <v>5</v>
      </c>
      <c r="G3403">
        <v>1</v>
      </c>
    </row>
    <row r="3404" spans="1:7" x14ac:dyDescent="0.25">
      <c r="A3404" t="s">
        <v>7</v>
      </c>
      <c r="B3404" t="s">
        <v>8</v>
      </c>
      <c r="C3404" t="s">
        <v>9</v>
      </c>
      <c r="D3404" t="s">
        <v>123</v>
      </c>
      <c r="E3404" t="s">
        <v>17</v>
      </c>
      <c r="F3404">
        <v>7</v>
      </c>
      <c r="G3404">
        <v>1</v>
      </c>
    </row>
    <row r="3405" spans="1:7" x14ac:dyDescent="0.25">
      <c r="A3405" t="s">
        <v>7</v>
      </c>
      <c r="B3405" t="s">
        <v>8</v>
      </c>
      <c r="C3405" t="s">
        <v>9</v>
      </c>
      <c r="D3405" t="s">
        <v>124</v>
      </c>
      <c r="E3405" t="s">
        <v>17</v>
      </c>
      <c r="F3405">
        <v>15</v>
      </c>
      <c r="G3405">
        <v>2</v>
      </c>
    </row>
    <row r="3406" spans="1:7" x14ac:dyDescent="0.25">
      <c r="A3406" t="s">
        <v>7</v>
      </c>
      <c r="B3406" t="s">
        <v>8</v>
      </c>
      <c r="C3406" t="s">
        <v>9</v>
      </c>
      <c r="D3406" t="s">
        <v>127</v>
      </c>
      <c r="E3406" t="s">
        <v>17</v>
      </c>
      <c r="F3406">
        <v>17</v>
      </c>
      <c r="G3406">
        <v>2</v>
      </c>
    </row>
    <row r="3407" spans="1:7" x14ac:dyDescent="0.25">
      <c r="A3407" t="s">
        <v>7</v>
      </c>
      <c r="B3407" t="s">
        <v>8</v>
      </c>
      <c r="C3407" t="s">
        <v>9</v>
      </c>
      <c r="D3407" t="s">
        <v>130</v>
      </c>
      <c r="E3407" t="s">
        <v>17</v>
      </c>
      <c r="F3407">
        <v>52</v>
      </c>
      <c r="G3407">
        <v>5</v>
      </c>
    </row>
    <row r="3408" spans="1:7" x14ac:dyDescent="0.25">
      <c r="A3408" t="s">
        <v>7</v>
      </c>
      <c r="B3408" t="s">
        <v>8</v>
      </c>
      <c r="C3408" t="s">
        <v>9</v>
      </c>
      <c r="D3408" t="s">
        <v>132</v>
      </c>
      <c r="E3408" t="s">
        <v>17</v>
      </c>
      <c r="F3408">
        <v>731</v>
      </c>
      <c r="G3408">
        <v>4</v>
      </c>
    </row>
    <row r="3409" spans="1:7" x14ac:dyDescent="0.25">
      <c r="A3409" t="s">
        <v>7</v>
      </c>
      <c r="B3409" t="s">
        <v>8</v>
      </c>
      <c r="C3409" t="s">
        <v>9</v>
      </c>
      <c r="D3409" t="s">
        <v>134</v>
      </c>
      <c r="E3409" t="s">
        <v>17</v>
      </c>
      <c r="F3409">
        <v>1</v>
      </c>
      <c r="G3409">
        <v>1</v>
      </c>
    </row>
    <row r="3410" spans="1:7" x14ac:dyDescent="0.25">
      <c r="A3410" t="s">
        <v>7</v>
      </c>
      <c r="B3410" t="s">
        <v>8</v>
      </c>
      <c r="C3410" t="s">
        <v>9</v>
      </c>
      <c r="D3410" t="s">
        <v>135</v>
      </c>
      <c r="E3410" t="s">
        <v>17</v>
      </c>
      <c r="F3410">
        <v>3</v>
      </c>
      <c r="G3410">
        <v>1</v>
      </c>
    </row>
    <row r="3411" spans="1:7" x14ac:dyDescent="0.25">
      <c r="A3411" t="s">
        <v>7</v>
      </c>
      <c r="B3411" t="s">
        <v>8</v>
      </c>
      <c r="C3411" t="s">
        <v>9</v>
      </c>
      <c r="D3411" t="s">
        <v>141</v>
      </c>
      <c r="E3411" t="s">
        <v>17</v>
      </c>
      <c r="F3411">
        <v>0.2</v>
      </c>
      <c r="G3411">
        <v>1</v>
      </c>
    </row>
    <row r="3412" spans="1:7" x14ac:dyDescent="0.25">
      <c r="A3412" t="s">
        <v>7</v>
      </c>
      <c r="B3412" t="s">
        <v>8</v>
      </c>
      <c r="C3412" t="s">
        <v>9</v>
      </c>
      <c r="D3412" t="s">
        <v>142</v>
      </c>
      <c r="E3412" t="s">
        <v>17</v>
      </c>
      <c r="F3412">
        <v>55</v>
      </c>
      <c r="G3412">
        <v>1</v>
      </c>
    </row>
    <row r="3413" spans="1:7" x14ac:dyDescent="0.25">
      <c r="A3413" t="s">
        <v>7</v>
      </c>
      <c r="B3413" t="s">
        <v>8</v>
      </c>
      <c r="C3413" t="s">
        <v>9</v>
      </c>
      <c r="D3413" t="s">
        <v>144</v>
      </c>
      <c r="E3413" t="s">
        <v>17</v>
      </c>
      <c r="F3413">
        <v>7</v>
      </c>
      <c r="G3413">
        <v>2</v>
      </c>
    </row>
    <row r="3414" spans="1:7" x14ac:dyDescent="0.25">
      <c r="A3414" t="s">
        <v>7</v>
      </c>
      <c r="B3414" t="s">
        <v>8</v>
      </c>
      <c r="C3414" t="s">
        <v>9</v>
      </c>
      <c r="D3414" t="s">
        <v>146</v>
      </c>
      <c r="E3414" t="s">
        <v>17</v>
      </c>
      <c r="F3414">
        <v>232</v>
      </c>
      <c r="G3414">
        <v>3</v>
      </c>
    </row>
    <row r="3415" spans="1:7" x14ac:dyDescent="0.25">
      <c r="A3415" t="s">
        <v>7</v>
      </c>
      <c r="B3415" t="s">
        <v>8</v>
      </c>
      <c r="C3415" t="s">
        <v>9</v>
      </c>
      <c r="D3415" t="s">
        <v>149</v>
      </c>
      <c r="E3415" t="s">
        <v>17</v>
      </c>
      <c r="F3415">
        <v>1.9</v>
      </c>
      <c r="G3415">
        <v>1</v>
      </c>
    </row>
    <row r="3416" spans="1:7" x14ac:dyDescent="0.25">
      <c r="A3416" t="s">
        <v>7</v>
      </c>
      <c r="B3416" t="s">
        <v>8</v>
      </c>
      <c r="C3416" t="s">
        <v>9</v>
      </c>
      <c r="D3416" t="s">
        <v>152</v>
      </c>
      <c r="E3416" t="s">
        <v>17</v>
      </c>
      <c r="F3416">
        <v>10</v>
      </c>
      <c r="G3416">
        <v>1</v>
      </c>
    </row>
    <row r="3417" spans="1:7" x14ac:dyDescent="0.25">
      <c r="A3417" t="s">
        <v>7</v>
      </c>
      <c r="B3417" t="s">
        <v>8</v>
      </c>
      <c r="C3417" t="s">
        <v>9</v>
      </c>
      <c r="D3417" t="s">
        <v>153</v>
      </c>
      <c r="E3417" t="s">
        <v>17</v>
      </c>
      <c r="F3417">
        <v>0.3</v>
      </c>
      <c r="G3417">
        <v>1</v>
      </c>
    </row>
    <row r="3418" spans="1:7" x14ac:dyDescent="0.25">
      <c r="A3418" t="s">
        <v>7</v>
      </c>
      <c r="B3418" t="s">
        <v>8</v>
      </c>
      <c r="C3418" t="s">
        <v>9</v>
      </c>
      <c r="D3418" t="s">
        <v>159</v>
      </c>
      <c r="E3418" t="s">
        <v>17</v>
      </c>
      <c r="F3418">
        <v>1</v>
      </c>
      <c r="G3418">
        <v>1</v>
      </c>
    </row>
    <row r="3419" spans="1:7" x14ac:dyDescent="0.25">
      <c r="A3419" t="s">
        <v>7</v>
      </c>
      <c r="B3419" t="s">
        <v>8</v>
      </c>
      <c r="C3419" t="s">
        <v>9</v>
      </c>
      <c r="D3419" t="s">
        <v>164</v>
      </c>
      <c r="E3419" t="s">
        <v>17</v>
      </c>
      <c r="F3419">
        <v>24</v>
      </c>
      <c r="G3419">
        <v>1</v>
      </c>
    </row>
    <row r="3420" spans="1:7" x14ac:dyDescent="0.25">
      <c r="A3420" t="s">
        <v>7</v>
      </c>
      <c r="B3420" t="s">
        <v>8</v>
      </c>
      <c r="C3420" t="s">
        <v>9</v>
      </c>
      <c r="D3420" t="s">
        <v>165</v>
      </c>
      <c r="E3420" t="s">
        <v>17</v>
      </c>
      <c r="F3420">
        <v>347</v>
      </c>
      <c r="G3420">
        <v>1</v>
      </c>
    </row>
    <row r="3421" spans="1:7" x14ac:dyDescent="0.25">
      <c r="A3421" t="s">
        <v>7</v>
      </c>
      <c r="B3421" t="s">
        <v>8</v>
      </c>
      <c r="C3421" t="s">
        <v>9</v>
      </c>
      <c r="D3421" t="s">
        <v>168</v>
      </c>
      <c r="E3421" t="s">
        <v>17</v>
      </c>
      <c r="F3421">
        <v>1</v>
      </c>
      <c r="G3421">
        <v>1</v>
      </c>
    </row>
    <row r="3422" spans="1:7" x14ac:dyDescent="0.25">
      <c r="A3422" t="s">
        <v>7</v>
      </c>
      <c r="B3422" t="s">
        <v>8</v>
      </c>
      <c r="C3422" t="s">
        <v>9</v>
      </c>
      <c r="D3422" t="s">
        <v>170</v>
      </c>
      <c r="E3422" t="s">
        <v>17</v>
      </c>
      <c r="F3422">
        <v>8</v>
      </c>
      <c r="G3422">
        <v>1</v>
      </c>
    </row>
    <row r="3423" spans="1:7" x14ac:dyDescent="0.25">
      <c r="A3423" t="s">
        <v>7</v>
      </c>
      <c r="B3423" t="s">
        <v>8</v>
      </c>
      <c r="C3423" t="s">
        <v>9</v>
      </c>
      <c r="D3423" t="s">
        <v>171</v>
      </c>
      <c r="E3423" t="s">
        <v>17</v>
      </c>
      <c r="F3423">
        <v>1</v>
      </c>
      <c r="G3423">
        <v>1</v>
      </c>
    </row>
    <row r="3424" spans="1:7" x14ac:dyDescent="0.25">
      <c r="A3424" t="s">
        <v>7</v>
      </c>
      <c r="B3424" t="s">
        <v>8</v>
      </c>
      <c r="C3424" t="s">
        <v>9</v>
      </c>
      <c r="D3424" t="s">
        <v>174</v>
      </c>
      <c r="E3424" t="s">
        <v>17</v>
      </c>
      <c r="F3424">
        <v>3</v>
      </c>
      <c r="G3424">
        <v>1</v>
      </c>
    </row>
    <row r="3425" spans="1:7" x14ac:dyDescent="0.25">
      <c r="A3425" t="s">
        <v>7</v>
      </c>
      <c r="B3425" t="s">
        <v>8</v>
      </c>
      <c r="C3425" t="s">
        <v>9</v>
      </c>
      <c r="D3425" t="s">
        <v>175</v>
      </c>
      <c r="E3425" t="s">
        <v>17</v>
      </c>
      <c r="F3425">
        <v>1</v>
      </c>
      <c r="G3425">
        <v>1</v>
      </c>
    </row>
    <row r="3426" spans="1:7" x14ac:dyDescent="0.25">
      <c r="A3426" t="s">
        <v>7</v>
      </c>
      <c r="B3426" t="s">
        <v>8</v>
      </c>
      <c r="C3426" t="s">
        <v>9</v>
      </c>
      <c r="D3426" t="s">
        <v>178</v>
      </c>
      <c r="E3426" t="s">
        <v>17</v>
      </c>
      <c r="F3426">
        <v>0.1</v>
      </c>
      <c r="G3426">
        <v>1</v>
      </c>
    </row>
    <row r="3427" spans="1:7" x14ac:dyDescent="0.25">
      <c r="A3427" t="s">
        <v>7</v>
      </c>
      <c r="B3427" t="s">
        <v>8</v>
      </c>
      <c r="C3427" t="s">
        <v>9</v>
      </c>
      <c r="D3427" t="s">
        <v>179</v>
      </c>
      <c r="E3427" t="s">
        <v>17</v>
      </c>
      <c r="F3427">
        <v>1</v>
      </c>
      <c r="G3427">
        <v>1</v>
      </c>
    </row>
    <row r="3428" spans="1:7" x14ac:dyDescent="0.25">
      <c r="A3428" t="s">
        <v>7</v>
      </c>
      <c r="B3428" t="s">
        <v>8</v>
      </c>
      <c r="C3428" t="s">
        <v>9</v>
      </c>
      <c r="D3428" t="s">
        <v>181</v>
      </c>
      <c r="E3428" t="s">
        <v>17</v>
      </c>
      <c r="F3428">
        <v>13</v>
      </c>
      <c r="G3428">
        <v>1</v>
      </c>
    </row>
    <row r="3429" spans="1:7" x14ac:dyDescent="0.25">
      <c r="A3429" t="s">
        <v>7</v>
      </c>
      <c r="B3429" t="s">
        <v>8</v>
      </c>
      <c r="C3429" t="s">
        <v>9</v>
      </c>
      <c r="D3429" t="s">
        <v>9</v>
      </c>
      <c r="E3429" t="s">
        <v>17</v>
      </c>
      <c r="F3429">
        <v>329646</v>
      </c>
      <c r="G3429">
        <v>5</v>
      </c>
    </row>
    <row r="3430" spans="1:7" x14ac:dyDescent="0.25">
      <c r="A3430" t="s">
        <v>7</v>
      </c>
      <c r="B3430" t="s">
        <v>8</v>
      </c>
      <c r="C3430" t="s">
        <v>9</v>
      </c>
      <c r="D3430" t="s">
        <v>183</v>
      </c>
      <c r="E3430" t="s">
        <v>17</v>
      </c>
      <c r="F3430">
        <v>2060</v>
      </c>
      <c r="G3430">
        <v>1</v>
      </c>
    </row>
    <row r="3431" spans="1:7" x14ac:dyDescent="0.25">
      <c r="A3431" t="s">
        <v>7</v>
      </c>
      <c r="B3431" t="s">
        <v>8</v>
      </c>
      <c r="C3431" t="s">
        <v>9</v>
      </c>
      <c r="D3431" t="s">
        <v>187</v>
      </c>
      <c r="E3431" t="s">
        <v>17</v>
      </c>
      <c r="F3431">
        <v>2</v>
      </c>
      <c r="G3431">
        <v>1</v>
      </c>
    </row>
    <row r="3432" spans="1:7" x14ac:dyDescent="0.25">
      <c r="A3432" t="s">
        <v>7</v>
      </c>
      <c r="B3432" t="s">
        <v>8</v>
      </c>
      <c r="C3432" t="s">
        <v>9</v>
      </c>
      <c r="D3432" t="s">
        <v>189</v>
      </c>
      <c r="E3432" t="s">
        <v>17</v>
      </c>
      <c r="F3432">
        <v>2</v>
      </c>
      <c r="G3432">
        <v>1</v>
      </c>
    </row>
    <row r="3433" spans="1:7" x14ac:dyDescent="0.25">
      <c r="A3433" t="s">
        <v>7</v>
      </c>
      <c r="B3433" t="s">
        <v>8</v>
      </c>
      <c r="C3433" t="s">
        <v>9</v>
      </c>
      <c r="D3433" t="s">
        <v>191</v>
      </c>
      <c r="E3433" t="s">
        <v>17</v>
      </c>
      <c r="F3433">
        <v>5</v>
      </c>
      <c r="G3433">
        <v>1</v>
      </c>
    </row>
    <row r="3434" spans="1:7" x14ac:dyDescent="0.25">
      <c r="A3434" t="s">
        <v>7</v>
      </c>
      <c r="B3434" t="s">
        <v>8</v>
      </c>
      <c r="C3434" t="s">
        <v>9</v>
      </c>
      <c r="D3434" t="s">
        <v>192</v>
      </c>
      <c r="E3434" t="s">
        <v>17</v>
      </c>
      <c r="F3434">
        <v>1</v>
      </c>
      <c r="G3434">
        <v>1</v>
      </c>
    </row>
    <row r="3435" spans="1:7" x14ac:dyDescent="0.25">
      <c r="A3435" t="s">
        <v>7</v>
      </c>
      <c r="B3435" t="s">
        <v>8</v>
      </c>
      <c r="C3435" t="s">
        <v>9</v>
      </c>
      <c r="D3435" t="s">
        <v>193</v>
      </c>
      <c r="E3435" t="s">
        <v>17</v>
      </c>
      <c r="F3435">
        <v>5</v>
      </c>
      <c r="G3435">
        <v>1</v>
      </c>
    </row>
    <row r="3436" spans="1:7" x14ac:dyDescent="0.25">
      <c r="A3436" t="s">
        <v>7</v>
      </c>
      <c r="B3436" t="s">
        <v>8</v>
      </c>
      <c r="C3436" t="s">
        <v>9</v>
      </c>
      <c r="D3436" t="s">
        <v>194</v>
      </c>
      <c r="E3436" t="s">
        <v>17</v>
      </c>
      <c r="F3436">
        <v>11</v>
      </c>
      <c r="G3436">
        <v>2</v>
      </c>
    </row>
    <row r="3437" spans="1:7" x14ac:dyDescent="0.25">
      <c r="A3437" t="s">
        <v>7</v>
      </c>
      <c r="B3437" t="s">
        <v>8</v>
      </c>
      <c r="C3437" t="s">
        <v>9</v>
      </c>
      <c r="D3437" t="s">
        <v>195</v>
      </c>
      <c r="E3437" t="s">
        <v>17</v>
      </c>
      <c r="F3437">
        <v>1</v>
      </c>
      <c r="G3437">
        <v>1</v>
      </c>
    </row>
    <row r="3438" spans="1:7" x14ac:dyDescent="0.25">
      <c r="A3438" t="s">
        <v>7</v>
      </c>
      <c r="B3438" t="s">
        <v>8</v>
      </c>
      <c r="C3438" t="s">
        <v>9</v>
      </c>
      <c r="D3438" t="s">
        <v>198</v>
      </c>
      <c r="E3438" t="s">
        <v>17</v>
      </c>
      <c r="F3438">
        <v>3</v>
      </c>
      <c r="G3438">
        <v>1</v>
      </c>
    </row>
    <row r="3439" spans="1:7" x14ac:dyDescent="0.25">
      <c r="A3439" t="s">
        <v>7</v>
      </c>
      <c r="B3439" t="s">
        <v>8</v>
      </c>
      <c r="C3439" t="s">
        <v>9</v>
      </c>
      <c r="D3439" t="s">
        <v>199</v>
      </c>
      <c r="E3439" t="s">
        <v>17</v>
      </c>
      <c r="F3439">
        <v>24</v>
      </c>
      <c r="G3439">
        <v>2</v>
      </c>
    </row>
    <row r="3440" spans="1:7" x14ac:dyDescent="0.25">
      <c r="A3440" t="s">
        <v>7</v>
      </c>
      <c r="B3440" t="s">
        <v>8</v>
      </c>
      <c r="C3440" t="s">
        <v>9</v>
      </c>
      <c r="D3440" t="s">
        <v>200</v>
      </c>
      <c r="E3440" t="s">
        <v>17</v>
      </c>
      <c r="F3440">
        <v>1</v>
      </c>
      <c r="G3440">
        <v>1</v>
      </c>
    </row>
    <row r="3441" spans="1:7" x14ac:dyDescent="0.25">
      <c r="A3441" t="s">
        <v>7</v>
      </c>
      <c r="B3441" t="s">
        <v>8</v>
      </c>
      <c r="C3441" t="s">
        <v>9</v>
      </c>
      <c r="D3441" t="s">
        <v>204</v>
      </c>
      <c r="E3441" t="s">
        <v>17</v>
      </c>
      <c r="F3441">
        <v>1058</v>
      </c>
      <c r="G3441">
        <v>5</v>
      </c>
    </row>
    <row r="3442" spans="1:7" x14ac:dyDescent="0.25">
      <c r="A3442" t="s">
        <v>7</v>
      </c>
      <c r="B3442" t="s">
        <v>8</v>
      </c>
      <c r="C3442" t="s">
        <v>9</v>
      </c>
      <c r="D3442" t="s">
        <v>207</v>
      </c>
      <c r="E3442" t="s">
        <v>17</v>
      </c>
      <c r="F3442">
        <v>3</v>
      </c>
      <c r="G3442">
        <v>1</v>
      </c>
    </row>
    <row r="3443" spans="1:7" x14ac:dyDescent="0.25">
      <c r="A3443" t="s">
        <v>7</v>
      </c>
      <c r="B3443" t="s">
        <v>8</v>
      </c>
      <c r="C3443" t="s">
        <v>9</v>
      </c>
      <c r="D3443" t="s">
        <v>209</v>
      </c>
      <c r="E3443" t="s">
        <v>17</v>
      </c>
      <c r="F3443">
        <v>522</v>
      </c>
      <c r="G3443">
        <v>3</v>
      </c>
    </row>
    <row r="3444" spans="1:7" x14ac:dyDescent="0.25">
      <c r="A3444" t="s">
        <v>7</v>
      </c>
      <c r="B3444" t="s">
        <v>8</v>
      </c>
      <c r="C3444" t="s">
        <v>9</v>
      </c>
      <c r="D3444" t="s">
        <v>210</v>
      </c>
      <c r="E3444" t="s">
        <v>17</v>
      </c>
      <c r="F3444">
        <v>48.3</v>
      </c>
      <c r="G3444">
        <v>2</v>
      </c>
    </row>
    <row r="3445" spans="1:7" x14ac:dyDescent="0.25">
      <c r="A3445" t="s">
        <v>7</v>
      </c>
      <c r="B3445" t="s">
        <v>8</v>
      </c>
      <c r="C3445" t="s">
        <v>9</v>
      </c>
      <c r="D3445" t="s">
        <v>211</v>
      </c>
      <c r="E3445" t="s">
        <v>17</v>
      </c>
      <c r="F3445">
        <v>13</v>
      </c>
      <c r="G3445">
        <v>1</v>
      </c>
    </row>
    <row r="3446" spans="1:7" x14ac:dyDescent="0.25">
      <c r="A3446" t="s">
        <v>7</v>
      </c>
      <c r="B3446" t="s">
        <v>8</v>
      </c>
      <c r="C3446" t="s">
        <v>9</v>
      </c>
      <c r="D3446" t="s">
        <v>213</v>
      </c>
      <c r="E3446" t="s">
        <v>17</v>
      </c>
      <c r="F3446">
        <v>71</v>
      </c>
      <c r="G3446">
        <v>2</v>
      </c>
    </row>
    <row r="3447" spans="1:7" x14ac:dyDescent="0.25">
      <c r="A3447" t="s">
        <v>7</v>
      </c>
      <c r="B3447" t="s">
        <v>8</v>
      </c>
      <c r="C3447" t="s">
        <v>9</v>
      </c>
      <c r="D3447" t="s">
        <v>214</v>
      </c>
      <c r="E3447" t="s">
        <v>17</v>
      </c>
      <c r="F3447">
        <v>7</v>
      </c>
      <c r="G3447">
        <v>1</v>
      </c>
    </row>
    <row r="3448" spans="1:7" x14ac:dyDescent="0.25">
      <c r="A3448" t="s">
        <v>7</v>
      </c>
      <c r="B3448" t="s">
        <v>8</v>
      </c>
      <c r="C3448" t="s">
        <v>9</v>
      </c>
      <c r="D3448" t="s">
        <v>216</v>
      </c>
      <c r="E3448" t="s">
        <v>17</v>
      </c>
      <c r="F3448">
        <v>4</v>
      </c>
      <c r="G3448">
        <v>1</v>
      </c>
    </row>
    <row r="3449" spans="1:7" x14ac:dyDescent="0.25">
      <c r="A3449" t="s">
        <v>7</v>
      </c>
      <c r="B3449" t="s">
        <v>8</v>
      </c>
      <c r="C3449" t="s">
        <v>9</v>
      </c>
      <c r="D3449" t="s">
        <v>217</v>
      </c>
      <c r="E3449" t="s">
        <v>17</v>
      </c>
      <c r="F3449">
        <v>1</v>
      </c>
      <c r="G3449">
        <v>1</v>
      </c>
    </row>
    <row r="3450" spans="1:7" x14ac:dyDescent="0.25">
      <c r="A3450" t="s">
        <v>7</v>
      </c>
      <c r="B3450" t="s">
        <v>8</v>
      </c>
      <c r="C3450" t="s">
        <v>9</v>
      </c>
      <c r="D3450" t="s">
        <v>219</v>
      </c>
      <c r="E3450" t="s">
        <v>17</v>
      </c>
      <c r="F3450">
        <v>5</v>
      </c>
      <c r="G3450">
        <v>2</v>
      </c>
    </row>
    <row r="3451" spans="1:7" x14ac:dyDescent="0.25">
      <c r="A3451" t="s">
        <v>7</v>
      </c>
      <c r="B3451" t="s">
        <v>8</v>
      </c>
      <c r="C3451" t="s">
        <v>9</v>
      </c>
      <c r="D3451" t="s">
        <v>220</v>
      </c>
      <c r="E3451" t="s">
        <v>17</v>
      </c>
      <c r="F3451">
        <v>8</v>
      </c>
      <c r="G3451">
        <v>2</v>
      </c>
    </row>
    <row r="3452" spans="1:7" x14ac:dyDescent="0.25">
      <c r="A3452" t="s">
        <v>7</v>
      </c>
      <c r="B3452" t="s">
        <v>8</v>
      </c>
      <c r="C3452" t="s">
        <v>9</v>
      </c>
      <c r="D3452" t="s">
        <v>221</v>
      </c>
      <c r="E3452" t="s">
        <v>17</v>
      </c>
      <c r="F3452">
        <v>57</v>
      </c>
      <c r="G3452">
        <v>1</v>
      </c>
    </row>
    <row r="3453" spans="1:7" x14ac:dyDescent="0.25">
      <c r="A3453" t="s">
        <v>7</v>
      </c>
      <c r="B3453" t="s">
        <v>8</v>
      </c>
      <c r="C3453" t="s">
        <v>9</v>
      </c>
      <c r="D3453" t="s">
        <v>222</v>
      </c>
      <c r="E3453" t="s">
        <v>17</v>
      </c>
      <c r="F3453">
        <v>0.1</v>
      </c>
      <c r="G3453">
        <v>1</v>
      </c>
    </row>
    <row r="3454" spans="1:7" x14ac:dyDescent="0.25">
      <c r="A3454" t="s">
        <v>7</v>
      </c>
      <c r="B3454" t="s">
        <v>8</v>
      </c>
      <c r="C3454" t="s">
        <v>9</v>
      </c>
      <c r="D3454" t="s">
        <v>223</v>
      </c>
      <c r="E3454" t="s">
        <v>17</v>
      </c>
      <c r="F3454">
        <v>1</v>
      </c>
      <c r="G3454">
        <v>1</v>
      </c>
    </row>
    <row r="3455" spans="1:7" x14ac:dyDescent="0.25">
      <c r="A3455" t="s">
        <v>7</v>
      </c>
      <c r="B3455" t="s">
        <v>8</v>
      </c>
      <c r="C3455" t="s">
        <v>9</v>
      </c>
      <c r="D3455" t="s">
        <v>224</v>
      </c>
      <c r="E3455" t="s">
        <v>17</v>
      </c>
      <c r="F3455">
        <v>715</v>
      </c>
      <c r="G3455">
        <v>4</v>
      </c>
    </row>
    <row r="3456" spans="1:7" x14ac:dyDescent="0.25">
      <c r="A3456" t="s">
        <v>7</v>
      </c>
      <c r="B3456" t="s">
        <v>8</v>
      </c>
      <c r="C3456" t="s">
        <v>9</v>
      </c>
      <c r="D3456" t="s">
        <v>227</v>
      </c>
      <c r="E3456" t="s">
        <v>17</v>
      </c>
      <c r="F3456">
        <v>1047</v>
      </c>
      <c r="G3456">
        <v>4</v>
      </c>
    </row>
    <row r="3457" spans="1:7" x14ac:dyDescent="0.25">
      <c r="A3457" t="s">
        <v>7</v>
      </c>
      <c r="B3457" t="s">
        <v>8</v>
      </c>
      <c r="C3457" t="s">
        <v>9</v>
      </c>
      <c r="D3457" t="s">
        <v>228</v>
      </c>
      <c r="E3457" t="s">
        <v>17</v>
      </c>
      <c r="F3457">
        <v>10915</v>
      </c>
      <c r="G3457">
        <v>5</v>
      </c>
    </row>
    <row r="3458" spans="1:7" x14ac:dyDescent="0.25">
      <c r="A3458" t="s">
        <v>7</v>
      </c>
      <c r="B3458" t="s">
        <v>8</v>
      </c>
      <c r="C3458" t="s">
        <v>9</v>
      </c>
      <c r="D3458" t="s">
        <v>231</v>
      </c>
      <c r="E3458" t="s">
        <v>17</v>
      </c>
      <c r="F3458">
        <v>18</v>
      </c>
      <c r="G3458">
        <v>1</v>
      </c>
    </row>
    <row r="3459" spans="1:7" x14ac:dyDescent="0.25">
      <c r="A3459" t="s">
        <v>7</v>
      </c>
      <c r="B3459" t="s">
        <v>8</v>
      </c>
      <c r="C3459" t="s">
        <v>9</v>
      </c>
      <c r="D3459" t="s">
        <v>233</v>
      </c>
      <c r="E3459" t="s">
        <v>17</v>
      </c>
      <c r="F3459">
        <v>7</v>
      </c>
      <c r="G3459">
        <v>1</v>
      </c>
    </row>
    <row r="3460" spans="1:7" x14ac:dyDescent="0.25">
      <c r="A3460" t="s">
        <v>7</v>
      </c>
      <c r="B3460" t="s">
        <v>8</v>
      </c>
      <c r="C3460" t="s">
        <v>9</v>
      </c>
      <c r="D3460" t="s">
        <v>234</v>
      </c>
      <c r="E3460" t="s">
        <v>17</v>
      </c>
      <c r="F3460">
        <v>7</v>
      </c>
      <c r="G3460">
        <v>1</v>
      </c>
    </row>
    <row r="3461" spans="1:7" x14ac:dyDescent="0.25">
      <c r="A3461" t="s">
        <v>7</v>
      </c>
      <c r="B3461" t="s">
        <v>8</v>
      </c>
      <c r="C3461" t="s">
        <v>9</v>
      </c>
      <c r="D3461" t="s">
        <v>235</v>
      </c>
      <c r="E3461" t="s">
        <v>17</v>
      </c>
      <c r="F3461">
        <v>2</v>
      </c>
      <c r="G3461">
        <v>1</v>
      </c>
    </row>
    <row r="3462" spans="1:7" x14ac:dyDescent="0.25">
      <c r="A3462" t="s">
        <v>7</v>
      </c>
      <c r="B3462" t="s">
        <v>8</v>
      </c>
      <c r="C3462" t="s">
        <v>9</v>
      </c>
      <c r="D3462" t="s">
        <v>237</v>
      </c>
      <c r="E3462" t="s">
        <v>17</v>
      </c>
      <c r="F3462">
        <v>106</v>
      </c>
      <c r="G3462">
        <v>2</v>
      </c>
    </row>
    <row r="3463" spans="1:7" x14ac:dyDescent="0.25">
      <c r="A3463" t="s">
        <v>7</v>
      </c>
      <c r="B3463" t="s">
        <v>8</v>
      </c>
      <c r="C3463" t="s">
        <v>9</v>
      </c>
      <c r="D3463" t="s">
        <v>238</v>
      </c>
      <c r="E3463" t="s">
        <v>17</v>
      </c>
      <c r="F3463">
        <v>38</v>
      </c>
      <c r="G3463">
        <v>4</v>
      </c>
    </row>
    <row r="3464" spans="1:7" x14ac:dyDescent="0.25">
      <c r="A3464" t="s">
        <v>7</v>
      </c>
      <c r="B3464" t="s">
        <v>8</v>
      </c>
      <c r="C3464" t="s">
        <v>9</v>
      </c>
      <c r="D3464" t="s">
        <v>243</v>
      </c>
      <c r="E3464" t="s">
        <v>17</v>
      </c>
      <c r="F3464">
        <v>2</v>
      </c>
      <c r="G3464">
        <v>1</v>
      </c>
    </row>
    <row r="3465" spans="1:7" x14ac:dyDescent="0.25">
      <c r="A3465" t="s">
        <v>7</v>
      </c>
      <c r="B3465" t="s">
        <v>8</v>
      </c>
      <c r="C3465" t="s">
        <v>9</v>
      </c>
      <c r="D3465" t="s">
        <v>244</v>
      </c>
      <c r="E3465" t="s">
        <v>17</v>
      </c>
      <c r="F3465">
        <v>4</v>
      </c>
      <c r="G3465">
        <v>1</v>
      </c>
    </row>
    <row r="3466" spans="1:7" x14ac:dyDescent="0.25">
      <c r="A3466" t="s">
        <v>7</v>
      </c>
      <c r="B3466" t="s">
        <v>8</v>
      </c>
      <c r="C3466" t="s">
        <v>9</v>
      </c>
      <c r="D3466" t="s">
        <v>246</v>
      </c>
      <c r="E3466" t="s">
        <v>17</v>
      </c>
      <c r="F3466">
        <v>11</v>
      </c>
      <c r="G3466">
        <v>1</v>
      </c>
    </row>
    <row r="3467" spans="1:7" x14ac:dyDescent="0.25">
      <c r="A3467" t="s">
        <v>7</v>
      </c>
      <c r="B3467" t="s">
        <v>8</v>
      </c>
      <c r="C3467" t="s">
        <v>9</v>
      </c>
      <c r="D3467" t="s">
        <v>248</v>
      </c>
      <c r="E3467" t="s">
        <v>17</v>
      </c>
      <c r="F3467">
        <v>4</v>
      </c>
      <c r="G3467">
        <v>1</v>
      </c>
    </row>
    <row r="3468" spans="1:7" x14ac:dyDescent="0.25">
      <c r="A3468" t="s">
        <v>7</v>
      </c>
      <c r="B3468" t="s">
        <v>8</v>
      </c>
      <c r="C3468" t="s">
        <v>9</v>
      </c>
      <c r="D3468" t="s">
        <v>250</v>
      </c>
      <c r="E3468" t="s">
        <v>17</v>
      </c>
      <c r="F3468">
        <v>32</v>
      </c>
      <c r="G3468">
        <v>3</v>
      </c>
    </row>
    <row r="3469" spans="1:7" x14ac:dyDescent="0.25">
      <c r="A3469" t="s">
        <v>7</v>
      </c>
      <c r="B3469" t="s">
        <v>8</v>
      </c>
      <c r="C3469" t="s">
        <v>9</v>
      </c>
      <c r="D3469" t="s">
        <v>251</v>
      </c>
      <c r="E3469" t="s">
        <v>17</v>
      </c>
      <c r="F3469">
        <v>3</v>
      </c>
      <c r="G3469">
        <v>1</v>
      </c>
    </row>
    <row r="3470" spans="1:7" x14ac:dyDescent="0.25">
      <c r="A3470" t="s">
        <v>7</v>
      </c>
      <c r="B3470" t="s">
        <v>8</v>
      </c>
      <c r="C3470" t="s">
        <v>9</v>
      </c>
      <c r="D3470" t="s">
        <v>252</v>
      </c>
      <c r="E3470" t="s">
        <v>17</v>
      </c>
      <c r="F3470">
        <v>1</v>
      </c>
      <c r="G3470">
        <v>1</v>
      </c>
    </row>
    <row r="3471" spans="1:7" x14ac:dyDescent="0.25">
      <c r="A3471" t="s">
        <v>7</v>
      </c>
      <c r="B3471" t="s">
        <v>8</v>
      </c>
      <c r="C3471" t="s">
        <v>9</v>
      </c>
      <c r="D3471" t="s">
        <v>253</v>
      </c>
      <c r="E3471" t="s">
        <v>17</v>
      </c>
      <c r="F3471">
        <v>19</v>
      </c>
      <c r="G3471">
        <v>1</v>
      </c>
    </row>
    <row r="3472" spans="1:7" x14ac:dyDescent="0.25">
      <c r="A3472" t="s">
        <v>7</v>
      </c>
      <c r="B3472" t="s">
        <v>8</v>
      </c>
      <c r="C3472" t="s">
        <v>9</v>
      </c>
      <c r="D3472" t="s">
        <v>255</v>
      </c>
      <c r="E3472" t="s">
        <v>17</v>
      </c>
      <c r="F3472">
        <v>32</v>
      </c>
      <c r="G3472">
        <v>3</v>
      </c>
    </row>
    <row r="3473" spans="1:7" x14ac:dyDescent="0.25">
      <c r="A3473" t="s">
        <v>7</v>
      </c>
      <c r="B3473" t="s">
        <v>8</v>
      </c>
      <c r="C3473" t="s">
        <v>9</v>
      </c>
      <c r="D3473" t="s">
        <v>256</v>
      </c>
      <c r="E3473" t="s">
        <v>17</v>
      </c>
      <c r="F3473">
        <v>5</v>
      </c>
      <c r="G3473">
        <v>1</v>
      </c>
    </row>
    <row r="3474" spans="1:7" x14ac:dyDescent="0.25">
      <c r="A3474" t="s">
        <v>7</v>
      </c>
      <c r="B3474" t="s">
        <v>8</v>
      </c>
      <c r="C3474" t="s">
        <v>9</v>
      </c>
      <c r="D3474" t="s">
        <v>258</v>
      </c>
      <c r="E3474" t="s">
        <v>17</v>
      </c>
      <c r="F3474">
        <v>20</v>
      </c>
      <c r="G3474">
        <v>2</v>
      </c>
    </row>
    <row r="3475" spans="1:7" x14ac:dyDescent="0.25">
      <c r="A3475" t="s">
        <v>7</v>
      </c>
      <c r="B3475" t="s">
        <v>8</v>
      </c>
      <c r="C3475" t="s">
        <v>9</v>
      </c>
      <c r="D3475" t="s">
        <v>262</v>
      </c>
      <c r="E3475" t="s">
        <v>17</v>
      </c>
      <c r="F3475">
        <v>17</v>
      </c>
      <c r="G3475">
        <v>1</v>
      </c>
    </row>
    <row r="3476" spans="1:7" x14ac:dyDescent="0.25">
      <c r="A3476" t="s">
        <v>7</v>
      </c>
      <c r="B3476" t="s">
        <v>8</v>
      </c>
      <c r="C3476" t="s">
        <v>9</v>
      </c>
      <c r="D3476" t="s">
        <v>267</v>
      </c>
      <c r="E3476" t="s">
        <v>17</v>
      </c>
      <c r="F3476">
        <v>3</v>
      </c>
      <c r="G3476">
        <v>1</v>
      </c>
    </row>
    <row r="3477" spans="1:7" x14ac:dyDescent="0.25">
      <c r="A3477" t="s">
        <v>7</v>
      </c>
      <c r="B3477" t="s">
        <v>8</v>
      </c>
      <c r="C3477" t="s">
        <v>9</v>
      </c>
      <c r="D3477" t="s">
        <v>268</v>
      </c>
      <c r="E3477" t="s">
        <v>17</v>
      </c>
      <c r="F3477">
        <v>0.3</v>
      </c>
      <c r="G3477">
        <v>1</v>
      </c>
    </row>
    <row r="3478" spans="1:7" x14ac:dyDescent="0.25">
      <c r="A3478" t="s">
        <v>7</v>
      </c>
      <c r="B3478" t="s">
        <v>8</v>
      </c>
      <c r="C3478" t="s">
        <v>9</v>
      </c>
      <c r="D3478" t="s">
        <v>270</v>
      </c>
      <c r="E3478" t="s">
        <v>17</v>
      </c>
      <c r="F3478">
        <v>0.1</v>
      </c>
      <c r="G3478">
        <v>1</v>
      </c>
    </row>
    <row r="3479" spans="1:7" x14ac:dyDescent="0.25">
      <c r="A3479" t="s">
        <v>7</v>
      </c>
      <c r="B3479" t="s">
        <v>8</v>
      </c>
      <c r="C3479" t="s">
        <v>9</v>
      </c>
      <c r="D3479" t="s">
        <v>271</v>
      </c>
      <c r="E3479" t="s">
        <v>17</v>
      </c>
      <c r="F3479">
        <v>0.2</v>
      </c>
      <c r="G3479">
        <v>1</v>
      </c>
    </row>
    <row r="3480" spans="1:7" x14ac:dyDescent="0.25">
      <c r="A3480" t="s">
        <v>7</v>
      </c>
      <c r="B3480" t="s">
        <v>8</v>
      </c>
      <c r="C3480" t="s">
        <v>9</v>
      </c>
      <c r="D3480" t="s">
        <v>273</v>
      </c>
      <c r="E3480" t="s">
        <v>17</v>
      </c>
      <c r="F3480">
        <v>3</v>
      </c>
      <c r="G3480">
        <v>1</v>
      </c>
    </row>
    <row r="3481" spans="1:7" x14ac:dyDescent="0.25">
      <c r="A3481" t="s">
        <v>7</v>
      </c>
      <c r="B3481" t="s">
        <v>8</v>
      </c>
      <c r="C3481" t="s">
        <v>9</v>
      </c>
      <c r="D3481" t="s">
        <v>274</v>
      </c>
      <c r="E3481" t="s">
        <v>17</v>
      </c>
      <c r="F3481">
        <v>0.3</v>
      </c>
      <c r="G3481">
        <v>1</v>
      </c>
    </row>
    <row r="3482" spans="1:7" x14ac:dyDescent="0.25">
      <c r="A3482" t="s">
        <v>275</v>
      </c>
      <c r="B3482" t="s">
        <v>8</v>
      </c>
      <c r="C3482" t="s">
        <v>9</v>
      </c>
      <c r="D3482" t="s">
        <v>23</v>
      </c>
      <c r="E3482" t="s">
        <v>17</v>
      </c>
      <c r="F3482">
        <v>1</v>
      </c>
      <c r="G3482">
        <v>1</v>
      </c>
    </row>
    <row r="3483" spans="1:7" x14ac:dyDescent="0.25">
      <c r="A3483" t="s">
        <v>275</v>
      </c>
      <c r="B3483" t="s">
        <v>8</v>
      </c>
      <c r="C3483" t="s">
        <v>9</v>
      </c>
      <c r="D3483" t="s">
        <v>30</v>
      </c>
      <c r="E3483" t="s">
        <v>17</v>
      </c>
      <c r="F3483">
        <v>73</v>
      </c>
      <c r="G3483">
        <v>1</v>
      </c>
    </row>
    <row r="3484" spans="1:7" x14ac:dyDescent="0.25">
      <c r="A3484" t="s">
        <v>275</v>
      </c>
      <c r="B3484" t="s">
        <v>8</v>
      </c>
      <c r="C3484" t="s">
        <v>9</v>
      </c>
      <c r="D3484" t="s">
        <v>42</v>
      </c>
      <c r="E3484" t="s">
        <v>17</v>
      </c>
      <c r="F3484">
        <v>20</v>
      </c>
      <c r="G3484">
        <v>1</v>
      </c>
    </row>
    <row r="3485" spans="1:7" x14ac:dyDescent="0.25">
      <c r="A3485" t="s">
        <v>275</v>
      </c>
      <c r="B3485" t="s">
        <v>8</v>
      </c>
      <c r="C3485" t="s">
        <v>9</v>
      </c>
      <c r="D3485" t="s">
        <v>44</v>
      </c>
      <c r="E3485" t="s">
        <v>17</v>
      </c>
      <c r="F3485">
        <v>18</v>
      </c>
      <c r="G3485">
        <v>1</v>
      </c>
    </row>
    <row r="3486" spans="1:7" x14ac:dyDescent="0.25">
      <c r="A3486" t="s">
        <v>275</v>
      </c>
      <c r="B3486" t="s">
        <v>8</v>
      </c>
      <c r="C3486" t="s">
        <v>9</v>
      </c>
      <c r="D3486" t="s">
        <v>58</v>
      </c>
      <c r="E3486" t="s">
        <v>17</v>
      </c>
      <c r="F3486">
        <v>2</v>
      </c>
      <c r="G3486">
        <v>1</v>
      </c>
    </row>
    <row r="3487" spans="1:7" x14ac:dyDescent="0.25">
      <c r="A3487" t="s">
        <v>275</v>
      </c>
      <c r="B3487" t="s">
        <v>8</v>
      </c>
      <c r="C3487" t="s">
        <v>9</v>
      </c>
      <c r="D3487" t="s">
        <v>60</v>
      </c>
      <c r="E3487" t="s">
        <v>17</v>
      </c>
      <c r="F3487">
        <v>5</v>
      </c>
      <c r="G3487">
        <v>1</v>
      </c>
    </row>
    <row r="3488" spans="1:7" x14ac:dyDescent="0.25">
      <c r="A3488" t="s">
        <v>275</v>
      </c>
      <c r="B3488" t="s">
        <v>8</v>
      </c>
      <c r="C3488" t="s">
        <v>9</v>
      </c>
      <c r="D3488" t="s">
        <v>76</v>
      </c>
      <c r="E3488" t="s">
        <v>17</v>
      </c>
      <c r="F3488">
        <v>6</v>
      </c>
      <c r="G3488">
        <v>1</v>
      </c>
    </row>
    <row r="3489" spans="1:7" x14ac:dyDescent="0.25">
      <c r="A3489" t="s">
        <v>275</v>
      </c>
      <c r="B3489" t="s">
        <v>8</v>
      </c>
      <c r="C3489" t="s">
        <v>9</v>
      </c>
      <c r="D3489" t="s">
        <v>82</v>
      </c>
      <c r="E3489" t="s">
        <v>17</v>
      </c>
      <c r="F3489">
        <v>20</v>
      </c>
      <c r="G3489">
        <v>1</v>
      </c>
    </row>
    <row r="3490" spans="1:7" x14ac:dyDescent="0.25">
      <c r="A3490" t="s">
        <v>275</v>
      </c>
      <c r="B3490" t="s">
        <v>8</v>
      </c>
      <c r="C3490" t="s">
        <v>9</v>
      </c>
      <c r="D3490" t="s">
        <v>87</v>
      </c>
      <c r="E3490" t="s">
        <v>17</v>
      </c>
      <c r="F3490">
        <v>96</v>
      </c>
      <c r="G3490">
        <v>1</v>
      </c>
    </row>
    <row r="3491" spans="1:7" x14ac:dyDescent="0.25">
      <c r="A3491" t="s">
        <v>275</v>
      </c>
      <c r="B3491" t="s">
        <v>8</v>
      </c>
      <c r="C3491" t="s">
        <v>9</v>
      </c>
      <c r="D3491" t="s">
        <v>88</v>
      </c>
      <c r="E3491" t="s">
        <v>17</v>
      </c>
      <c r="F3491">
        <v>245</v>
      </c>
      <c r="G3491">
        <v>1</v>
      </c>
    </row>
    <row r="3492" spans="1:7" x14ac:dyDescent="0.25">
      <c r="A3492" t="s">
        <v>275</v>
      </c>
      <c r="B3492" t="s">
        <v>8</v>
      </c>
      <c r="C3492" t="s">
        <v>9</v>
      </c>
      <c r="D3492" t="s">
        <v>89</v>
      </c>
      <c r="E3492" t="s">
        <v>17</v>
      </c>
      <c r="F3492">
        <v>151</v>
      </c>
      <c r="G3492">
        <v>1</v>
      </c>
    </row>
    <row r="3493" spans="1:7" x14ac:dyDescent="0.25">
      <c r="A3493" t="s">
        <v>275</v>
      </c>
      <c r="B3493" t="s">
        <v>8</v>
      </c>
      <c r="C3493" t="s">
        <v>9</v>
      </c>
      <c r="D3493" t="s">
        <v>108</v>
      </c>
      <c r="E3493" t="s">
        <v>17</v>
      </c>
      <c r="F3493">
        <v>55</v>
      </c>
      <c r="G3493">
        <v>1</v>
      </c>
    </row>
    <row r="3494" spans="1:7" x14ac:dyDescent="0.25">
      <c r="A3494" t="s">
        <v>275</v>
      </c>
      <c r="B3494" t="s">
        <v>8</v>
      </c>
      <c r="C3494" t="s">
        <v>9</v>
      </c>
      <c r="D3494" t="s">
        <v>109</v>
      </c>
      <c r="E3494" t="s">
        <v>17</v>
      </c>
      <c r="F3494">
        <v>37</v>
      </c>
      <c r="G3494">
        <v>1</v>
      </c>
    </row>
    <row r="3495" spans="1:7" x14ac:dyDescent="0.25">
      <c r="A3495" t="s">
        <v>275</v>
      </c>
      <c r="B3495" t="s">
        <v>8</v>
      </c>
      <c r="C3495" t="s">
        <v>9</v>
      </c>
      <c r="D3495" t="s">
        <v>304</v>
      </c>
      <c r="E3495" t="s">
        <v>17</v>
      </c>
      <c r="F3495">
        <v>1</v>
      </c>
      <c r="G3495">
        <v>1</v>
      </c>
    </row>
    <row r="3496" spans="1:7" x14ac:dyDescent="0.25">
      <c r="A3496" t="s">
        <v>275</v>
      </c>
      <c r="B3496" t="s">
        <v>8</v>
      </c>
      <c r="C3496" t="s">
        <v>9</v>
      </c>
      <c r="D3496" t="s">
        <v>130</v>
      </c>
      <c r="E3496" t="s">
        <v>17</v>
      </c>
      <c r="F3496">
        <v>11</v>
      </c>
      <c r="G3496">
        <v>1</v>
      </c>
    </row>
    <row r="3497" spans="1:7" x14ac:dyDescent="0.25">
      <c r="A3497" t="s">
        <v>275</v>
      </c>
      <c r="B3497" t="s">
        <v>8</v>
      </c>
      <c r="C3497" t="s">
        <v>9</v>
      </c>
      <c r="D3497" t="s">
        <v>9</v>
      </c>
      <c r="E3497" t="s">
        <v>17</v>
      </c>
      <c r="F3497">
        <v>25459</v>
      </c>
      <c r="G3497">
        <v>1</v>
      </c>
    </row>
    <row r="3498" spans="1:7" x14ac:dyDescent="0.25">
      <c r="A3498" t="s">
        <v>275</v>
      </c>
      <c r="B3498" t="s">
        <v>8</v>
      </c>
      <c r="C3498" t="s">
        <v>9</v>
      </c>
      <c r="D3498" t="s">
        <v>191</v>
      </c>
      <c r="E3498" t="s">
        <v>17</v>
      </c>
      <c r="F3498">
        <v>1</v>
      </c>
      <c r="G3498">
        <v>1</v>
      </c>
    </row>
    <row r="3499" spans="1:7" x14ac:dyDescent="0.25">
      <c r="A3499" t="s">
        <v>275</v>
      </c>
      <c r="B3499" t="s">
        <v>8</v>
      </c>
      <c r="C3499" t="s">
        <v>9</v>
      </c>
      <c r="D3499" t="s">
        <v>193</v>
      </c>
      <c r="E3499" t="s">
        <v>17</v>
      </c>
      <c r="F3499">
        <v>71</v>
      </c>
      <c r="G3499">
        <v>1</v>
      </c>
    </row>
    <row r="3500" spans="1:7" x14ac:dyDescent="0.25">
      <c r="A3500" t="s">
        <v>275</v>
      </c>
      <c r="B3500" t="s">
        <v>8</v>
      </c>
      <c r="C3500" t="s">
        <v>9</v>
      </c>
      <c r="D3500" t="s">
        <v>204</v>
      </c>
      <c r="E3500" t="s">
        <v>17</v>
      </c>
      <c r="F3500">
        <v>111</v>
      </c>
      <c r="G3500">
        <v>1</v>
      </c>
    </row>
    <row r="3501" spans="1:7" x14ac:dyDescent="0.25">
      <c r="A3501" t="s">
        <v>275</v>
      </c>
      <c r="B3501" t="s">
        <v>8</v>
      </c>
      <c r="C3501" t="s">
        <v>9</v>
      </c>
      <c r="D3501" t="s">
        <v>208</v>
      </c>
      <c r="E3501" t="s">
        <v>17</v>
      </c>
      <c r="F3501">
        <v>1</v>
      </c>
      <c r="G3501">
        <v>1</v>
      </c>
    </row>
    <row r="3502" spans="1:7" x14ac:dyDescent="0.25">
      <c r="A3502" t="s">
        <v>275</v>
      </c>
      <c r="B3502" t="s">
        <v>8</v>
      </c>
      <c r="C3502" t="s">
        <v>9</v>
      </c>
      <c r="D3502" t="s">
        <v>209</v>
      </c>
      <c r="E3502" t="s">
        <v>17</v>
      </c>
      <c r="F3502">
        <v>13</v>
      </c>
      <c r="G3502">
        <v>1</v>
      </c>
    </row>
    <row r="3503" spans="1:7" x14ac:dyDescent="0.25">
      <c r="A3503" t="s">
        <v>275</v>
      </c>
      <c r="B3503" t="s">
        <v>8</v>
      </c>
      <c r="C3503" t="s">
        <v>9</v>
      </c>
      <c r="D3503" t="s">
        <v>210</v>
      </c>
      <c r="E3503" t="s">
        <v>17</v>
      </c>
      <c r="F3503">
        <v>14</v>
      </c>
      <c r="G3503">
        <v>1</v>
      </c>
    </row>
    <row r="3504" spans="1:7" x14ac:dyDescent="0.25">
      <c r="A3504" t="s">
        <v>275</v>
      </c>
      <c r="B3504" t="s">
        <v>8</v>
      </c>
      <c r="C3504" t="s">
        <v>9</v>
      </c>
      <c r="D3504" t="s">
        <v>211</v>
      </c>
      <c r="E3504" t="s">
        <v>17</v>
      </c>
      <c r="F3504">
        <v>8</v>
      </c>
      <c r="G3504">
        <v>1</v>
      </c>
    </row>
    <row r="3505" spans="1:7" x14ac:dyDescent="0.25">
      <c r="A3505" t="s">
        <v>275</v>
      </c>
      <c r="B3505" t="s">
        <v>8</v>
      </c>
      <c r="C3505" t="s">
        <v>9</v>
      </c>
      <c r="D3505" t="s">
        <v>213</v>
      </c>
      <c r="E3505" t="s">
        <v>17</v>
      </c>
      <c r="F3505">
        <v>20</v>
      </c>
      <c r="G3505">
        <v>1</v>
      </c>
    </row>
    <row r="3506" spans="1:7" x14ac:dyDescent="0.25">
      <c r="A3506" t="s">
        <v>275</v>
      </c>
      <c r="B3506" t="s">
        <v>8</v>
      </c>
      <c r="C3506" t="s">
        <v>9</v>
      </c>
      <c r="D3506" t="s">
        <v>214</v>
      </c>
      <c r="E3506" t="s">
        <v>17</v>
      </c>
      <c r="F3506">
        <v>3</v>
      </c>
      <c r="G3506">
        <v>1</v>
      </c>
    </row>
    <row r="3507" spans="1:7" x14ac:dyDescent="0.25">
      <c r="A3507" t="s">
        <v>275</v>
      </c>
      <c r="B3507" t="s">
        <v>8</v>
      </c>
      <c r="C3507" t="s">
        <v>9</v>
      </c>
      <c r="D3507" t="s">
        <v>220</v>
      </c>
      <c r="E3507" t="s">
        <v>17</v>
      </c>
      <c r="F3507">
        <v>1</v>
      </c>
      <c r="G3507">
        <v>1</v>
      </c>
    </row>
    <row r="3508" spans="1:7" x14ac:dyDescent="0.25">
      <c r="A3508" t="s">
        <v>275</v>
      </c>
      <c r="B3508" t="s">
        <v>8</v>
      </c>
      <c r="C3508" t="s">
        <v>9</v>
      </c>
      <c r="D3508" t="s">
        <v>224</v>
      </c>
      <c r="E3508" t="s">
        <v>17</v>
      </c>
      <c r="F3508">
        <v>16</v>
      </c>
      <c r="G3508">
        <v>1</v>
      </c>
    </row>
    <row r="3509" spans="1:7" x14ac:dyDescent="0.25">
      <c r="A3509" t="s">
        <v>275</v>
      </c>
      <c r="B3509" t="s">
        <v>8</v>
      </c>
      <c r="C3509" t="s">
        <v>9</v>
      </c>
      <c r="D3509" t="s">
        <v>226</v>
      </c>
      <c r="E3509" t="s">
        <v>17</v>
      </c>
      <c r="F3509">
        <v>4</v>
      </c>
      <c r="G3509">
        <v>1</v>
      </c>
    </row>
    <row r="3510" spans="1:7" x14ac:dyDescent="0.25">
      <c r="A3510" t="s">
        <v>275</v>
      </c>
      <c r="B3510" t="s">
        <v>8</v>
      </c>
      <c r="C3510" t="s">
        <v>9</v>
      </c>
      <c r="D3510" t="s">
        <v>227</v>
      </c>
      <c r="E3510" t="s">
        <v>17</v>
      </c>
      <c r="F3510">
        <v>34</v>
      </c>
      <c r="G3510">
        <v>1</v>
      </c>
    </row>
    <row r="3511" spans="1:7" x14ac:dyDescent="0.25">
      <c r="A3511" t="s">
        <v>275</v>
      </c>
      <c r="B3511" t="s">
        <v>8</v>
      </c>
      <c r="C3511" t="s">
        <v>9</v>
      </c>
      <c r="D3511" t="s">
        <v>228</v>
      </c>
      <c r="E3511" t="s">
        <v>17</v>
      </c>
      <c r="F3511">
        <v>3288</v>
      </c>
      <c r="G3511">
        <v>1</v>
      </c>
    </row>
    <row r="3512" spans="1:7" x14ac:dyDescent="0.25">
      <c r="A3512" t="s">
        <v>275</v>
      </c>
      <c r="B3512" t="s">
        <v>8</v>
      </c>
      <c r="C3512" t="s">
        <v>9</v>
      </c>
      <c r="D3512" t="s">
        <v>234</v>
      </c>
      <c r="E3512" t="s">
        <v>17</v>
      </c>
      <c r="F3512">
        <v>12</v>
      </c>
      <c r="G3512">
        <v>1</v>
      </c>
    </row>
    <row r="3513" spans="1:7" x14ac:dyDescent="0.25">
      <c r="A3513" t="s">
        <v>275</v>
      </c>
      <c r="B3513" t="s">
        <v>8</v>
      </c>
      <c r="C3513" t="s">
        <v>9</v>
      </c>
      <c r="D3513" t="s">
        <v>237</v>
      </c>
      <c r="E3513" t="s">
        <v>17</v>
      </c>
      <c r="F3513">
        <v>27</v>
      </c>
      <c r="G3513">
        <v>1</v>
      </c>
    </row>
    <row r="3514" spans="1:7" x14ac:dyDescent="0.25">
      <c r="A3514" t="s">
        <v>275</v>
      </c>
      <c r="B3514" t="s">
        <v>8</v>
      </c>
      <c r="C3514" t="s">
        <v>9</v>
      </c>
      <c r="D3514" t="s">
        <v>238</v>
      </c>
      <c r="E3514" t="s">
        <v>17</v>
      </c>
      <c r="F3514">
        <v>35</v>
      </c>
      <c r="G3514">
        <v>1</v>
      </c>
    </row>
    <row r="3515" spans="1:7" x14ac:dyDescent="0.25">
      <c r="A3515" t="s">
        <v>275</v>
      </c>
      <c r="B3515" t="s">
        <v>8</v>
      </c>
      <c r="C3515" t="s">
        <v>9</v>
      </c>
      <c r="D3515" t="s">
        <v>243</v>
      </c>
      <c r="E3515" t="s">
        <v>17</v>
      </c>
      <c r="F3515">
        <v>33</v>
      </c>
      <c r="G3515">
        <v>1</v>
      </c>
    </row>
    <row r="3516" spans="1:7" x14ac:dyDescent="0.25">
      <c r="A3516" t="s">
        <v>275</v>
      </c>
      <c r="B3516" t="s">
        <v>8</v>
      </c>
      <c r="C3516" t="s">
        <v>9</v>
      </c>
      <c r="D3516" t="s">
        <v>250</v>
      </c>
      <c r="E3516" t="s">
        <v>17</v>
      </c>
      <c r="F3516">
        <v>4</v>
      </c>
      <c r="G3516">
        <v>1</v>
      </c>
    </row>
    <row r="3517" spans="1:7" x14ac:dyDescent="0.25">
      <c r="A3517" t="s">
        <v>337</v>
      </c>
      <c r="B3517" t="s">
        <v>8</v>
      </c>
      <c r="C3517" t="s">
        <v>9</v>
      </c>
      <c r="D3517" t="s">
        <v>338</v>
      </c>
      <c r="E3517" t="s">
        <v>17</v>
      </c>
      <c r="F3517">
        <v>2</v>
      </c>
      <c r="G3517">
        <v>1</v>
      </c>
    </row>
    <row r="3518" spans="1:7" x14ac:dyDescent="0.25">
      <c r="A3518" t="s">
        <v>337</v>
      </c>
      <c r="B3518" t="s">
        <v>8</v>
      </c>
      <c r="C3518" t="s">
        <v>9</v>
      </c>
      <c r="D3518" t="s">
        <v>28</v>
      </c>
      <c r="E3518" t="s">
        <v>17</v>
      </c>
      <c r="F3518">
        <v>118</v>
      </c>
      <c r="G3518">
        <v>2</v>
      </c>
    </row>
    <row r="3519" spans="1:7" x14ac:dyDescent="0.25">
      <c r="A3519" t="s">
        <v>337</v>
      </c>
      <c r="B3519" t="s">
        <v>8</v>
      </c>
      <c r="C3519" t="s">
        <v>9</v>
      </c>
      <c r="D3519" t="s">
        <v>29</v>
      </c>
      <c r="E3519" t="s">
        <v>17</v>
      </c>
      <c r="F3519">
        <v>1</v>
      </c>
      <c r="G3519">
        <v>1</v>
      </c>
    </row>
    <row r="3520" spans="1:7" x14ac:dyDescent="0.25">
      <c r="A3520" t="s">
        <v>337</v>
      </c>
      <c r="B3520" t="s">
        <v>8</v>
      </c>
      <c r="C3520" t="s">
        <v>9</v>
      </c>
      <c r="D3520" t="s">
        <v>30</v>
      </c>
      <c r="E3520" t="s">
        <v>17</v>
      </c>
      <c r="F3520">
        <v>157</v>
      </c>
      <c r="G3520">
        <v>2</v>
      </c>
    </row>
    <row r="3521" spans="1:7" x14ac:dyDescent="0.25">
      <c r="A3521" t="s">
        <v>337</v>
      </c>
      <c r="B3521" t="s">
        <v>8</v>
      </c>
      <c r="C3521" t="s">
        <v>9</v>
      </c>
      <c r="D3521" t="s">
        <v>43</v>
      </c>
      <c r="E3521" t="s">
        <v>17</v>
      </c>
      <c r="F3521">
        <v>268</v>
      </c>
      <c r="G3521">
        <v>2</v>
      </c>
    </row>
    <row r="3522" spans="1:7" x14ac:dyDescent="0.25">
      <c r="A3522" t="s">
        <v>337</v>
      </c>
      <c r="B3522" t="s">
        <v>8</v>
      </c>
      <c r="C3522" t="s">
        <v>9</v>
      </c>
      <c r="D3522" t="s">
        <v>44</v>
      </c>
      <c r="E3522" t="s">
        <v>17</v>
      </c>
      <c r="F3522">
        <v>41</v>
      </c>
      <c r="G3522">
        <v>2</v>
      </c>
    </row>
    <row r="3523" spans="1:7" x14ac:dyDescent="0.25">
      <c r="A3523" t="s">
        <v>337</v>
      </c>
      <c r="B3523" t="s">
        <v>8</v>
      </c>
      <c r="C3523" t="s">
        <v>9</v>
      </c>
      <c r="D3523" t="s">
        <v>47</v>
      </c>
      <c r="E3523" t="s">
        <v>17</v>
      </c>
      <c r="F3523">
        <v>1</v>
      </c>
      <c r="G3523">
        <v>1</v>
      </c>
    </row>
    <row r="3524" spans="1:7" x14ac:dyDescent="0.25">
      <c r="A3524" t="s">
        <v>337</v>
      </c>
      <c r="B3524" t="s">
        <v>8</v>
      </c>
      <c r="C3524" t="s">
        <v>9</v>
      </c>
      <c r="D3524" t="s">
        <v>343</v>
      </c>
      <c r="E3524" t="s">
        <v>17</v>
      </c>
      <c r="F3524">
        <v>4.9000000000000004</v>
      </c>
      <c r="G3524">
        <v>1</v>
      </c>
    </row>
    <row r="3525" spans="1:7" x14ac:dyDescent="0.25">
      <c r="A3525" t="s">
        <v>337</v>
      </c>
      <c r="B3525" t="s">
        <v>8</v>
      </c>
      <c r="C3525" t="s">
        <v>9</v>
      </c>
      <c r="D3525" t="s">
        <v>48</v>
      </c>
      <c r="E3525" t="s">
        <v>17</v>
      </c>
      <c r="F3525">
        <v>1</v>
      </c>
      <c r="G3525">
        <v>1</v>
      </c>
    </row>
    <row r="3526" spans="1:7" x14ac:dyDescent="0.25">
      <c r="A3526" t="s">
        <v>337</v>
      </c>
      <c r="B3526" t="s">
        <v>8</v>
      </c>
      <c r="C3526" t="s">
        <v>9</v>
      </c>
      <c r="D3526" t="s">
        <v>56</v>
      </c>
      <c r="E3526" t="s">
        <v>17</v>
      </c>
      <c r="F3526">
        <v>1</v>
      </c>
      <c r="G3526">
        <v>1</v>
      </c>
    </row>
    <row r="3527" spans="1:7" x14ac:dyDescent="0.25">
      <c r="A3527" t="s">
        <v>337</v>
      </c>
      <c r="B3527" t="s">
        <v>8</v>
      </c>
      <c r="C3527" t="s">
        <v>9</v>
      </c>
      <c r="D3527" t="s">
        <v>58</v>
      </c>
      <c r="E3527" t="s">
        <v>17</v>
      </c>
      <c r="F3527">
        <v>34</v>
      </c>
      <c r="G3527">
        <v>2</v>
      </c>
    </row>
    <row r="3528" spans="1:7" x14ac:dyDescent="0.25">
      <c r="A3528" t="s">
        <v>337</v>
      </c>
      <c r="B3528" t="s">
        <v>8</v>
      </c>
      <c r="C3528" t="s">
        <v>9</v>
      </c>
      <c r="D3528" t="s">
        <v>60</v>
      </c>
      <c r="E3528" t="s">
        <v>17</v>
      </c>
      <c r="F3528">
        <v>10</v>
      </c>
      <c r="G3528">
        <v>1</v>
      </c>
    </row>
    <row r="3529" spans="1:7" x14ac:dyDescent="0.25">
      <c r="A3529" t="s">
        <v>337</v>
      </c>
      <c r="B3529" t="s">
        <v>8</v>
      </c>
      <c r="C3529" t="s">
        <v>9</v>
      </c>
      <c r="D3529" t="s">
        <v>345</v>
      </c>
      <c r="E3529" t="s">
        <v>17</v>
      </c>
      <c r="F3529">
        <v>0</v>
      </c>
      <c r="G3529">
        <v>1</v>
      </c>
    </row>
    <row r="3530" spans="1:7" x14ac:dyDescent="0.25">
      <c r="A3530" t="s">
        <v>337</v>
      </c>
      <c r="B3530" t="s">
        <v>8</v>
      </c>
      <c r="C3530" t="s">
        <v>9</v>
      </c>
      <c r="D3530" t="s">
        <v>61</v>
      </c>
      <c r="E3530" t="s">
        <v>17</v>
      </c>
      <c r="F3530">
        <v>6</v>
      </c>
      <c r="G3530">
        <v>2</v>
      </c>
    </row>
    <row r="3531" spans="1:7" x14ac:dyDescent="0.25">
      <c r="A3531" t="s">
        <v>337</v>
      </c>
      <c r="B3531" t="s">
        <v>8</v>
      </c>
      <c r="C3531" t="s">
        <v>9</v>
      </c>
      <c r="D3531" t="s">
        <v>63</v>
      </c>
      <c r="E3531" t="s">
        <v>17</v>
      </c>
      <c r="F3531">
        <v>1</v>
      </c>
      <c r="G3531">
        <v>1</v>
      </c>
    </row>
    <row r="3532" spans="1:7" x14ac:dyDescent="0.25">
      <c r="A3532" t="s">
        <v>337</v>
      </c>
      <c r="B3532" t="s">
        <v>8</v>
      </c>
      <c r="C3532" t="s">
        <v>9</v>
      </c>
      <c r="D3532" t="s">
        <v>346</v>
      </c>
      <c r="E3532" t="s">
        <v>17</v>
      </c>
      <c r="F3532">
        <v>8</v>
      </c>
      <c r="G3532">
        <v>1</v>
      </c>
    </row>
    <row r="3533" spans="1:7" x14ac:dyDescent="0.25">
      <c r="A3533" t="s">
        <v>337</v>
      </c>
      <c r="B3533" t="s">
        <v>8</v>
      </c>
      <c r="C3533" t="s">
        <v>9</v>
      </c>
      <c r="D3533" t="s">
        <v>288</v>
      </c>
      <c r="E3533" t="s">
        <v>17</v>
      </c>
      <c r="F3533">
        <v>3</v>
      </c>
      <c r="G3533">
        <v>1</v>
      </c>
    </row>
    <row r="3534" spans="1:7" x14ac:dyDescent="0.25">
      <c r="A3534" t="s">
        <v>337</v>
      </c>
      <c r="B3534" t="s">
        <v>8</v>
      </c>
      <c r="C3534" t="s">
        <v>9</v>
      </c>
      <c r="D3534" t="s">
        <v>66</v>
      </c>
      <c r="E3534" t="s">
        <v>17</v>
      </c>
      <c r="F3534">
        <v>1</v>
      </c>
      <c r="G3534">
        <v>1</v>
      </c>
    </row>
    <row r="3535" spans="1:7" x14ac:dyDescent="0.25">
      <c r="A3535" t="s">
        <v>337</v>
      </c>
      <c r="B3535" t="s">
        <v>8</v>
      </c>
      <c r="C3535" t="s">
        <v>9</v>
      </c>
      <c r="D3535" t="s">
        <v>347</v>
      </c>
      <c r="E3535" t="s">
        <v>17</v>
      </c>
      <c r="F3535">
        <v>2</v>
      </c>
      <c r="G3535">
        <v>1</v>
      </c>
    </row>
    <row r="3536" spans="1:7" x14ac:dyDescent="0.25">
      <c r="A3536" t="s">
        <v>337</v>
      </c>
      <c r="B3536" t="s">
        <v>8</v>
      </c>
      <c r="C3536" t="s">
        <v>9</v>
      </c>
      <c r="D3536" t="s">
        <v>67</v>
      </c>
      <c r="E3536" t="s">
        <v>17</v>
      </c>
      <c r="F3536">
        <v>10</v>
      </c>
      <c r="G3536">
        <v>1</v>
      </c>
    </row>
    <row r="3537" spans="1:7" x14ac:dyDescent="0.25">
      <c r="A3537" t="s">
        <v>337</v>
      </c>
      <c r="B3537" t="s">
        <v>8</v>
      </c>
      <c r="C3537" t="s">
        <v>9</v>
      </c>
      <c r="D3537" t="s">
        <v>74</v>
      </c>
      <c r="E3537" t="s">
        <v>17</v>
      </c>
      <c r="F3537">
        <v>3</v>
      </c>
      <c r="G3537">
        <v>1</v>
      </c>
    </row>
    <row r="3538" spans="1:7" x14ac:dyDescent="0.25">
      <c r="A3538" t="s">
        <v>337</v>
      </c>
      <c r="B3538" t="s">
        <v>8</v>
      </c>
      <c r="C3538" t="s">
        <v>9</v>
      </c>
      <c r="D3538" t="s">
        <v>76</v>
      </c>
      <c r="E3538" t="s">
        <v>17</v>
      </c>
      <c r="F3538">
        <v>4</v>
      </c>
      <c r="G3538">
        <v>1</v>
      </c>
    </row>
    <row r="3539" spans="1:7" x14ac:dyDescent="0.25">
      <c r="A3539" t="s">
        <v>337</v>
      </c>
      <c r="B3539" t="s">
        <v>8</v>
      </c>
      <c r="C3539" t="s">
        <v>9</v>
      </c>
      <c r="D3539" t="s">
        <v>80</v>
      </c>
      <c r="E3539" t="s">
        <v>17</v>
      </c>
      <c r="F3539">
        <v>36</v>
      </c>
      <c r="G3539">
        <v>1</v>
      </c>
    </row>
    <row r="3540" spans="1:7" x14ac:dyDescent="0.25">
      <c r="A3540" t="s">
        <v>337</v>
      </c>
      <c r="B3540" t="s">
        <v>8</v>
      </c>
      <c r="C3540" t="s">
        <v>9</v>
      </c>
      <c r="D3540" t="s">
        <v>82</v>
      </c>
      <c r="E3540" t="s">
        <v>17</v>
      </c>
      <c r="F3540">
        <v>122</v>
      </c>
      <c r="G3540">
        <v>1</v>
      </c>
    </row>
    <row r="3541" spans="1:7" x14ac:dyDescent="0.25">
      <c r="A3541" t="s">
        <v>337</v>
      </c>
      <c r="B3541" t="s">
        <v>8</v>
      </c>
      <c r="C3541" t="s">
        <v>9</v>
      </c>
      <c r="D3541" t="s">
        <v>88</v>
      </c>
      <c r="E3541" t="s">
        <v>17</v>
      </c>
      <c r="F3541">
        <v>1006</v>
      </c>
      <c r="G3541">
        <v>3</v>
      </c>
    </row>
    <row r="3542" spans="1:7" x14ac:dyDescent="0.25">
      <c r="A3542" t="s">
        <v>337</v>
      </c>
      <c r="B3542" t="s">
        <v>8</v>
      </c>
      <c r="C3542" t="s">
        <v>9</v>
      </c>
      <c r="D3542" t="s">
        <v>89</v>
      </c>
      <c r="E3542" t="s">
        <v>17</v>
      </c>
      <c r="F3542">
        <v>222</v>
      </c>
      <c r="G3542">
        <v>2</v>
      </c>
    </row>
    <row r="3543" spans="1:7" x14ac:dyDescent="0.25">
      <c r="A3543" t="s">
        <v>337</v>
      </c>
      <c r="B3543" t="s">
        <v>8</v>
      </c>
      <c r="C3543" t="s">
        <v>9</v>
      </c>
      <c r="D3543" t="s">
        <v>349</v>
      </c>
      <c r="E3543" t="s">
        <v>17</v>
      </c>
      <c r="F3543">
        <v>1</v>
      </c>
      <c r="G3543">
        <v>1</v>
      </c>
    </row>
    <row r="3544" spans="1:7" x14ac:dyDescent="0.25">
      <c r="A3544" t="s">
        <v>337</v>
      </c>
      <c r="B3544" t="s">
        <v>8</v>
      </c>
      <c r="C3544" t="s">
        <v>9</v>
      </c>
      <c r="D3544" t="s">
        <v>293</v>
      </c>
      <c r="E3544" t="s">
        <v>17</v>
      </c>
      <c r="F3544">
        <v>6</v>
      </c>
      <c r="G3544">
        <v>1</v>
      </c>
    </row>
    <row r="3545" spans="1:7" x14ac:dyDescent="0.25">
      <c r="A3545" t="s">
        <v>337</v>
      </c>
      <c r="B3545" t="s">
        <v>8</v>
      </c>
      <c r="C3545" t="s">
        <v>9</v>
      </c>
      <c r="D3545" t="s">
        <v>91</v>
      </c>
      <c r="E3545" t="s">
        <v>17</v>
      </c>
      <c r="F3545">
        <v>2</v>
      </c>
      <c r="G3545">
        <v>1</v>
      </c>
    </row>
    <row r="3546" spans="1:7" x14ac:dyDescent="0.25">
      <c r="A3546" t="s">
        <v>337</v>
      </c>
      <c r="B3546" t="s">
        <v>8</v>
      </c>
      <c r="C3546" t="s">
        <v>9</v>
      </c>
      <c r="D3546" t="s">
        <v>97</v>
      </c>
      <c r="E3546" t="s">
        <v>17</v>
      </c>
      <c r="F3546">
        <v>26</v>
      </c>
      <c r="G3546">
        <v>1</v>
      </c>
    </row>
    <row r="3547" spans="1:7" x14ac:dyDescent="0.25">
      <c r="A3547" t="s">
        <v>337</v>
      </c>
      <c r="B3547" t="s">
        <v>8</v>
      </c>
      <c r="C3547" t="s">
        <v>9</v>
      </c>
      <c r="D3547" t="s">
        <v>101</v>
      </c>
      <c r="E3547" t="s">
        <v>17</v>
      </c>
      <c r="F3547">
        <v>14</v>
      </c>
      <c r="G3547">
        <v>2</v>
      </c>
    </row>
    <row r="3548" spans="1:7" x14ac:dyDescent="0.25">
      <c r="A3548" t="s">
        <v>337</v>
      </c>
      <c r="B3548" t="s">
        <v>8</v>
      </c>
      <c r="C3548" t="s">
        <v>9</v>
      </c>
      <c r="D3548" t="s">
        <v>108</v>
      </c>
      <c r="E3548" t="s">
        <v>17</v>
      </c>
      <c r="F3548">
        <v>697</v>
      </c>
      <c r="G3548">
        <v>3</v>
      </c>
    </row>
    <row r="3549" spans="1:7" x14ac:dyDescent="0.25">
      <c r="A3549" t="s">
        <v>337</v>
      </c>
      <c r="B3549" t="s">
        <v>8</v>
      </c>
      <c r="C3549" t="s">
        <v>9</v>
      </c>
      <c r="D3549" t="s">
        <v>109</v>
      </c>
      <c r="E3549" t="s">
        <v>17</v>
      </c>
      <c r="F3549">
        <v>36</v>
      </c>
      <c r="G3549">
        <v>1</v>
      </c>
    </row>
    <row r="3550" spans="1:7" x14ac:dyDescent="0.25">
      <c r="A3550" t="s">
        <v>337</v>
      </c>
      <c r="B3550" t="s">
        <v>8</v>
      </c>
      <c r="C3550" t="s">
        <v>9</v>
      </c>
      <c r="D3550" t="s">
        <v>297</v>
      </c>
      <c r="E3550" t="s">
        <v>17</v>
      </c>
      <c r="F3550">
        <v>1</v>
      </c>
      <c r="G3550">
        <v>1</v>
      </c>
    </row>
    <row r="3551" spans="1:7" x14ac:dyDescent="0.25">
      <c r="A3551" t="s">
        <v>337</v>
      </c>
      <c r="B3551" t="s">
        <v>8</v>
      </c>
      <c r="C3551" t="s">
        <v>9</v>
      </c>
      <c r="D3551" t="s">
        <v>353</v>
      </c>
      <c r="E3551" t="s">
        <v>17</v>
      </c>
      <c r="F3551">
        <v>9</v>
      </c>
      <c r="G3551">
        <v>1</v>
      </c>
    </row>
    <row r="3552" spans="1:7" x14ac:dyDescent="0.25">
      <c r="A3552" t="s">
        <v>337</v>
      </c>
      <c r="B3552" t="s">
        <v>8</v>
      </c>
      <c r="C3552" t="s">
        <v>9</v>
      </c>
      <c r="D3552" t="s">
        <v>120</v>
      </c>
      <c r="E3552" t="s">
        <v>17</v>
      </c>
      <c r="F3552">
        <v>1.1000000000000001</v>
      </c>
      <c r="G3552">
        <v>2</v>
      </c>
    </row>
    <row r="3553" spans="1:7" x14ac:dyDescent="0.25">
      <c r="A3553" t="s">
        <v>337</v>
      </c>
      <c r="B3553" t="s">
        <v>8</v>
      </c>
      <c r="C3553" t="s">
        <v>9</v>
      </c>
      <c r="D3553" t="s">
        <v>301</v>
      </c>
      <c r="E3553" t="s">
        <v>17</v>
      </c>
      <c r="F3553">
        <v>6</v>
      </c>
      <c r="G3553">
        <v>1</v>
      </c>
    </row>
    <row r="3554" spans="1:7" x14ac:dyDescent="0.25">
      <c r="A3554" t="s">
        <v>337</v>
      </c>
      <c r="B3554" t="s">
        <v>8</v>
      </c>
      <c r="C3554" t="s">
        <v>9</v>
      </c>
      <c r="D3554" t="s">
        <v>124</v>
      </c>
      <c r="E3554" t="s">
        <v>17</v>
      </c>
      <c r="F3554">
        <v>16</v>
      </c>
      <c r="G3554">
        <v>2</v>
      </c>
    </row>
    <row r="3555" spans="1:7" x14ac:dyDescent="0.25">
      <c r="A3555" t="s">
        <v>337</v>
      </c>
      <c r="B3555" t="s">
        <v>8</v>
      </c>
      <c r="C3555" t="s">
        <v>9</v>
      </c>
      <c r="D3555" t="s">
        <v>130</v>
      </c>
      <c r="E3555" t="s">
        <v>17</v>
      </c>
      <c r="F3555">
        <v>71</v>
      </c>
      <c r="G3555">
        <v>2</v>
      </c>
    </row>
    <row r="3556" spans="1:7" x14ac:dyDescent="0.25">
      <c r="A3556" t="s">
        <v>337</v>
      </c>
      <c r="B3556" t="s">
        <v>8</v>
      </c>
      <c r="C3556" t="s">
        <v>9</v>
      </c>
      <c r="D3556" t="s">
        <v>132</v>
      </c>
      <c r="E3556" t="s">
        <v>17</v>
      </c>
      <c r="F3556">
        <v>14</v>
      </c>
      <c r="G3556">
        <v>2</v>
      </c>
    </row>
    <row r="3557" spans="1:7" x14ac:dyDescent="0.25">
      <c r="A3557" t="s">
        <v>337</v>
      </c>
      <c r="B3557" t="s">
        <v>8</v>
      </c>
      <c r="C3557" t="s">
        <v>9</v>
      </c>
      <c r="D3557" t="s">
        <v>142</v>
      </c>
      <c r="E3557" t="s">
        <v>17</v>
      </c>
      <c r="F3557">
        <v>1</v>
      </c>
      <c r="G3557">
        <v>1</v>
      </c>
    </row>
    <row r="3558" spans="1:7" x14ac:dyDescent="0.25">
      <c r="A3558" t="s">
        <v>337</v>
      </c>
      <c r="B3558" t="s">
        <v>8</v>
      </c>
      <c r="C3558" t="s">
        <v>9</v>
      </c>
      <c r="D3558" t="s">
        <v>143</v>
      </c>
      <c r="E3558" t="s">
        <v>17</v>
      </c>
      <c r="F3558">
        <v>9</v>
      </c>
      <c r="G3558">
        <v>1</v>
      </c>
    </row>
    <row r="3559" spans="1:7" x14ac:dyDescent="0.25">
      <c r="A3559" t="s">
        <v>337</v>
      </c>
      <c r="B3559" t="s">
        <v>8</v>
      </c>
      <c r="C3559" t="s">
        <v>9</v>
      </c>
      <c r="D3559" t="s">
        <v>144</v>
      </c>
      <c r="E3559" t="s">
        <v>17</v>
      </c>
      <c r="F3559">
        <v>24</v>
      </c>
      <c r="G3559">
        <v>1</v>
      </c>
    </row>
    <row r="3560" spans="1:7" x14ac:dyDescent="0.25">
      <c r="A3560" t="s">
        <v>337</v>
      </c>
      <c r="B3560" t="s">
        <v>8</v>
      </c>
      <c r="C3560" t="s">
        <v>9</v>
      </c>
      <c r="D3560" t="s">
        <v>146</v>
      </c>
      <c r="E3560" t="s">
        <v>17</v>
      </c>
      <c r="F3560">
        <v>7</v>
      </c>
      <c r="G3560">
        <v>2</v>
      </c>
    </row>
    <row r="3561" spans="1:7" x14ac:dyDescent="0.25">
      <c r="A3561" t="s">
        <v>337</v>
      </c>
      <c r="B3561" t="s">
        <v>8</v>
      </c>
      <c r="C3561" t="s">
        <v>9</v>
      </c>
      <c r="D3561" t="s">
        <v>148</v>
      </c>
      <c r="E3561" t="s">
        <v>17</v>
      </c>
      <c r="F3561">
        <v>10</v>
      </c>
      <c r="G3561">
        <v>1</v>
      </c>
    </row>
    <row r="3562" spans="1:7" x14ac:dyDescent="0.25">
      <c r="A3562" t="s">
        <v>337</v>
      </c>
      <c r="B3562" t="s">
        <v>8</v>
      </c>
      <c r="C3562" t="s">
        <v>9</v>
      </c>
      <c r="D3562" t="s">
        <v>153</v>
      </c>
      <c r="E3562" t="s">
        <v>17</v>
      </c>
      <c r="F3562">
        <v>0.3</v>
      </c>
      <c r="G3562">
        <v>1</v>
      </c>
    </row>
    <row r="3563" spans="1:7" x14ac:dyDescent="0.25">
      <c r="A3563" t="s">
        <v>337</v>
      </c>
      <c r="B3563" t="s">
        <v>8</v>
      </c>
      <c r="C3563" t="s">
        <v>9</v>
      </c>
      <c r="D3563" t="s">
        <v>157</v>
      </c>
      <c r="E3563" t="s">
        <v>17</v>
      </c>
      <c r="F3563">
        <v>8</v>
      </c>
      <c r="G3563">
        <v>1</v>
      </c>
    </row>
    <row r="3564" spans="1:7" x14ac:dyDescent="0.25">
      <c r="A3564" t="s">
        <v>337</v>
      </c>
      <c r="B3564" t="s">
        <v>8</v>
      </c>
      <c r="C3564" t="s">
        <v>9</v>
      </c>
      <c r="D3564" t="s">
        <v>358</v>
      </c>
      <c r="E3564" t="s">
        <v>17</v>
      </c>
      <c r="F3564">
        <v>1</v>
      </c>
      <c r="G3564">
        <v>1</v>
      </c>
    </row>
    <row r="3565" spans="1:7" x14ac:dyDescent="0.25">
      <c r="A3565" t="s">
        <v>337</v>
      </c>
      <c r="B3565" t="s">
        <v>8</v>
      </c>
      <c r="C3565" t="s">
        <v>9</v>
      </c>
      <c r="D3565" t="s">
        <v>308</v>
      </c>
      <c r="E3565" t="s">
        <v>17</v>
      </c>
      <c r="F3565">
        <v>18</v>
      </c>
      <c r="G3565">
        <v>1</v>
      </c>
    </row>
    <row r="3566" spans="1:7" x14ac:dyDescent="0.25">
      <c r="A3566" t="s">
        <v>337</v>
      </c>
      <c r="B3566" t="s">
        <v>8</v>
      </c>
      <c r="C3566" t="s">
        <v>9</v>
      </c>
      <c r="D3566" t="s">
        <v>359</v>
      </c>
      <c r="E3566" t="s">
        <v>17</v>
      </c>
      <c r="F3566">
        <v>1.1000000000000001</v>
      </c>
      <c r="G3566">
        <v>1</v>
      </c>
    </row>
    <row r="3567" spans="1:7" x14ac:dyDescent="0.25">
      <c r="A3567" t="s">
        <v>337</v>
      </c>
      <c r="B3567" t="s">
        <v>8</v>
      </c>
      <c r="C3567" t="s">
        <v>9</v>
      </c>
      <c r="D3567" t="s">
        <v>360</v>
      </c>
      <c r="E3567" t="s">
        <v>17</v>
      </c>
      <c r="F3567">
        <v>1</v>
      </c>
      <c r="G3567">
        <v>1</v>
      </c>
    </row>
    <row r="3568" spans="1:7" x14ac:dyDescent="0.25">
      <c r="A3568" t="s">
        <v>337</v>
      </c>
      <c r="B3568" t="s">
        <v>8</v>
      </c>
      <c r="C3568" t="s">
        <v>9</v>
      </c>
      <c r="D3568" t="s">
        <v>361</v>
      </c>
      <c r="E3568" t="s">
        <v>17</v>
      </c>
      <c r="F3568">
        <v>16</v>
      </c>
      <c r="G3568">
        <v>1</v>
      </c>
    </row>
    <row r="3569" spans="1:7" x14ac:dyDescent="0.25">
      <c r="A3569" t="s">
        <v>337</v>
      </c>
      <c r="B3569" t="s">
        <v>8</v>
      </c>
      <c r="C3569" t="s">
        <v>9</v>
      </c>
      <c r="D3569" t="s">
        <v>181</v>
      </c>
      <c r="E3569" t="s">
        <v>17</v>
      </c>
      <c r="F3569">
        <v>3</v>
      </c>
      <c r="G3569">
        <v>1</v>
      </c>
    </row>
    <row r="3570" spans="1:7" x14ac:dyDescent="0.25">
      <c r="A3570" t="s">
        <v>337</v>
      </c>
      <c r="B3570" t="s">
        <v>8</v>
      </c>
      <c r="C3570" t="s">
        <v>9</v>
      </c>
      <c r="D3570" t="s">
        <v>9</v>
      </c>
      <c r="E3570" t="s">
        <v>17</v>
      </c>
      <c r="F3570">
        <v>604287</v>
      </c>
      <c r="G3570">
        <v>3</v>
      </c>
    </row>
    <row r="3571" spans="1:7" x14ac:dyDescent="0.25">
      <c r="A3571" t="s">
        <v>337</v>
      </c>
      <c r="B3571" t="s">
        <v>8</v>
      </c>
      <c r="C3571" t="s">
        <v>9</v>
      </c>
      <c r="D3571" t="s">
        <v>183</v>
      </c>
      <c r="E3571" t="s">
        <v>17</v>
      </c>
      <c r="F3571">
        <v>2427</v>
      </c>
      <c r="G3571">
        <v>2</v>
      </c>
    </row>
    <row r="3572" spans="1:7" x14ac:dyDescent="0.25">
      <c r="A3572" t="s">
        <v>337</v>
      </c>
      <c r="B3572" t="s">
        <v>8</v>
      </c>
      <c r="C3572" t="s">
        <v>9</v>
      </c>
      <c r="D3572" t="s">
        <v>192</v>
      </c>
      <c r="E3572" t="s">
        <v>17</v>
      </c>
      <c r="F3572">
        <v>1</v>
      </c>
      <c r="G3572">
        <v>1</v>
      </c>
    </row>
    <row r="3573" spans="1:7" x14ac:dyDescent="0.25">
      <c r="A3573" t="s">
        <v>337</v>
      </c>
      <c r="B3573" t="s">
        <v>8</v>
      </c>
      <c r="C3573" t="s">
        <v>9</v>
      </c>
      <c r="D3573" t="s">
        <v>193</v>
      </c>
      <c r="E3573" t="s">
        <v>17</v>
      </c>
      <c r="F3573">
        <v>32</v>
      </c>
      <c r="G3573">
        <v>1</v>
      </c>
    </row>
    <row r="3574" spans="1:7" x14ac:dyDescent="0.25">
      <c r="A3574" t="s">
        <v>337</v>
      </c>
      <c r="B3574" t="s">
        <v>8</v>
      </c>
      <c r="C3574" t="s">
        <v>9</v>
      </c>
      <c r="D3574" t="s">
        <v>194</v>
      </c>
      <c r="E3574" t="s">
        <v>17</v>
      </c>
      <c r="F3574">
        <v>3</v>
      </c>
      <c r="G3574">
        <v>1</v>
      </c>
    </row>
    <row r="3575" spans="1:7" x14ac:dyDescent="0.25">
      <c r="A3575" t="s">
        <v>337</v>
      </c>
      <c r="B3575" t="s">
        <v>8</v>
      </c>
      <c r="C3575" t="s">
        <v>9</v>
      </c>
      <c r="D3575" t="s">
        <v>200</v>
      </c>
      <c r="E3575" t="s">
        <v>17</v>
      </c>
      <c r="F3575">
        <v>1</v>
      </c>
      <c r="G3575">
        <v>1</v>
      </c>
    </row>
    <row r="3576" spans="1:7" x14ac:dyDescent="0.25">
      <c r="A3576" t="s">
        <v>337</v>
      </c>
      <c r="B3576" t="s">
        <v>8</v>
      </c>
      <c r="C3576" t="s">
        <v>9</v>
      </c>
      <c r="D3576" t="s">
        <v>204</v>
      </c>
      <c r="E3576" t="s">
        <v>17</v>
      </c>
      <c r="F3576">
        <v>520</v>
      </c>
      <c r="G3576">
        <v>3</v>
      </c>
    </row>
    <row r="3577" spans="1:7" x14ac:dyDescent="0.25">
      <c r="A3577" t="s">
        <v>337</v>
      </c>
      <c r="B3577" t="s">
        <v>8</v>
      </c>
      <c r="C3577" t="s">
        <v>9</v>
      </c>
      <c r="D3577" t="s">
        <v>208</v>
      </c>
      <c r="E3577" t="s">
        <v>17</v>
      </c>
      <c r="F3577">
        <v>1</v>
      </c>
      <c r="G3577">
        <v>1</v>
      </c>
    </row>
    <row r="3578" spans="1:7" x14ac:dyDescent="0.25">
      <c r="A3578" t="s">
        <v>337</v>
      </c>
      <c r="B3578" t="s">
        <v>8</v>
      </c>
      <c r="C3578" t="s">
        <v>9</v>
      </c>
      <c r="D3578" t="s">
        <v>209</v>
      </c>
      <c r="E3578" t="s">
        <v>17</v>
      </c>
      <c r="F3578">
        <v>26</v>
      </c>
      <c r="G3578">
        <v>2</v>
      </c>
    </row>
    <row r="3579" spans="1:7" x14ac:dyDescent="0.25">
      <c r="A3579" t="s">
        <v>337</v>
      </c>
      <c r="B3579" t="s">
        <v>8</v>
      </c>
      <c r="C3579" t="s">
        <v>9</v>
      </c>
      <c r="D3579" t="s">
        <v>368</v>
      </c>
      <c r="E3579" t="s">
        <v>17</v>
      </c>
      <c r="F3579">
        <v>0.1</v>
      </c>
      <c r="G3579">
        <v>1</v>
      </c>
    </row>
    <row r="3580" spans="1:7" x14ac:dyDescent="0.25">
      <c r="A3580" t="s">
        <v>337</v>
      </c>
      <c r="B3580" t="s">
        <v>8</v>
      </c>
      <c r="C3580" t="s">
        <v>9</v>
      </c>
      <c r="D3580" t="s">
        <v>212</v>
      </c>
      <c r="E3580" t="s">
        <v>17</v>
      </c>
      <c r="F3580">
        <v>18</v>
      </c>
      <c r="G3580">
        <v>1</v>
      </c>
    </row>
    <row r="3581" spans="1:7" x14ac:dyDescent="0.25">
      <c r="A3581" t="s">
        <v>337</v>
      </c>
      <c r="B3581" t="s">
        <v>8</v>
      </c>
      <c r="C3581" t="s">
        <v>9</v>
      </c>
      <c r="D3581" t="s">
        <v>214</v>
      </c>
      <c r="E3581" t="s">
        <v>17</v>
      </c>
      <c r="F3581">
        <v>4</v>
      </c>
      <c r="G3581">
        <v>1</v>
      </c>
    </row>
    <row r="3582" spans="1:7" x14ac:dyDescent="0.25">
      <c r="A3582" t="s">
        <v>337</v>
      </c>
      <c r="B3582" t="s">
        <v>8</v>
      </c>
      <c r="C3582" t="s">
        <v>9</v>
      </c>
      <c r="D3582" t="s">
        <v>217</v>
      </c>
      <c r="E3582" t="s">
        <v>17</v>
      </c>
      <c r="F3582">
        <v>3</v>
      </c>
      <c r="G3582">
        <v>1</v>
      </c>
    </row>
    <row r="3583" spans="1:7" x14ac:dyDescent="0.25">
      <c r="A3583" t="s">
        <v>337</v>
      </c>
      <c r="B3583" t="s">
        <v>8</v>
      </c>
      <c r="C3583" t="s">
        <v>9</v>
      </c>
      <c r="D3583" t="s">
        <v>219</v>
      </c>
      <c r="E3583" t="s">
        <v>17</v>
      </c>
      <c r="F3583">
        <v>3</v>
      </c>
      <c r="G3583">
        <v>2</v>
      </c>
    </row>
    <row r="3584" spans="1:7" x14ac:dyDescent="0.25">
      <c r="A3584" t="s">
        <v>337</v>
      </c>
      <c r="B3584" t="s">
        <v>8</v>
      </c>
      <c r="C3584" t="s">
        <v>9</v>
      </c>
      <c r="D3584" t="s">
        <v>220</v>
      </c>
      <c r="E3584" t="s">
        <v>17</v>
      </c>
      <c r="F3584">
        <v>23</v>
      </c>
      <c r="G3584">
        <v>2</v>
      </c>
    </row>
    <row r="3585" spans="1:7" x14ac:dyDescent="0.25">
      <c r="A3585" t="s">
        <v>337</v>
      </c>
      <c r="B3585" t="s">
        <v>8</v>
      </c>
      <c r="C3585" t="s">
        <v>9</v>
      </c>
      <c r="D3585" t="s">
        <v>224</v>
      </c>
      <c r="E3585" t="s">
        <v>17</v>
      </c>
      <c r="F3585">
        <v>195</v>
      </c>
      <c r="G3585">
        <v>2</v>
      </c>
    </row>
    <row r="3586" spans="1:7" x14ac:dyDescent="0.25">
      <c r="A3586" t="s">
        <v>337</v>
      </c>
      <c r="B3586" t="s">
        <v>8</v>
      </c>
      <c r="C3586" t="s">
        <v>9</v>
      </c>
      <c r="D3586" t="s">
        <v>227</v>
      </c>
      <c r="E3586" t="s">
        <v>17</v>
      </c>
      <c r="F3586">
        <v>135</v>
      </c>
      <c r="G3586">
        <v>3</v>
      </c>
    </row>
    <row r="3587" spans="1:7" x14ac:dyDescent="0.25">
      <c r="A3587" t="s">
        <v>337</v>
      </c>
      <c r="B3587" t="s">
        <v>8</v>
      </c>
      <c r="C3587" t="s">
        <v>9</v>
      </c>
      <c r="D3587" t="s">
        <v>228</v>
      </c>
      <c r="E3587" t="s">
        <v>17</v>
      </c>
      <c r="F3587">
        <v>35041</v>
      </c>
      <c r="G3587">
        <v>2</v>
      </c>
    </row>
    <row r="3588" spans="1:7" x14ac:dyDescent="0.25">
      <c r="A3588" t="s">
        <v>337</v>
      </c>
      <c r="B3588" t="s">
        <v>8</v>
      </c>
      <c r="C3588" t="s">
        <v>9</v>
      </c>
      <c r="D3588" t="s">
        <v>234</v>
      </c>
      <c r="E3588" t="s">
        <v>17</v>
      </c>
      <c r="F3588">
        <v>30</v>
      </c>
      <c r="G3588">
        <v>2</v>
      </c>
    </row>
    <row r="3589" spans="1:7" x14ac:dyDescent="0.25">
      <c r="A3589" t="s">
        <v>337</v>
      </c>
      <c r="B3589" t="s">
        <v>8</v>
      </c>
      <c r="C3589" t="s">
        <v>9</v>
      </c>
      <c r="D3589" t="s">
        <v>237</v>
      </c>
      <c r="E3589" t="s">
        <v>17</v>
      </c>
      <c r="F3589">
        <v>119</v>
      </c>
      <c r="G3589">
        <v>2</v>
      </c>
    </row>
    <row r="3590" spans="1:7" x14ac:dyDescent="0.25">
      <c r="A3590" t="s">
        <v>337</v>
      </c>
      <c r="B3590" t="s">
        <v>8</v>
      </c>
      <c r="C3590" t="s">
        <v>9</v>
      </c>
      <c r="D3590" t="s">
        <v>238</v>
      </c>
      <c r="E3590" t="s">
        <v>17</v>
      </c>
      <c r="F3590">
        <v>651</v>
      </c>
      <c r="G3590">
        <v>2</v>
      </c>
    </row>
    <row r="3591" spans="1:7" x14ac:dyDescent="0.25">
      <c r="A3591" t="s">
        <v>337</v>
      </c>
      <c r="B3591" t="s">
        <v>8</v>
      </c>
      <c r="C3591" t="s">
        <v>9</v>
      </c>
      <c r="D3591" t="s">
        <v>243</v>
      </c>
      <c r="E3591" t="s">
        <v>17</v>
      </c>
      <c r="F3591">
        <v>16</v>
      </c>
      <c r="G3591">
        <v>1</v>
      </c>
    </row>
    <row r="3592" spans="1:7" x14ac:dyDescent="0.25">
      <c r="A3592" t="s">
        <v>337</v>
      </c>
      <c r="B3592" t="s">
        <v>8</v>
      </c>
      <c r="C3592" t="s">
        <v>9</v>
      </c>
      <c r="D3592" t="s">
        <v>247</v>
      </c>
      <c r="E3592" t="s">
        <v>17</v>
      </c>
      <c r="F3592">
        <v>1</v>
      </c>
      <c r="G3592">
        <v>1</v>
      </c>
    </row>
    <row r="3593" spans="1:7" x14ac:dyDescent="0.25">
      <c r="A3593" t="s">
        <v>337</v>
      </c>
      <c r="B3593" t="s">
        <v>8</v>
      </c>
      <c r="C3593" t="s">
        <v>9</v>
      </c>
      <c r="D3593" t="s">
        <v>250</v>
      </c>
      <c r="E3593" t="s">
        <v>17</v>
      </c>
      <c r="F3593">
        <v>36</v>
      </c>
      <c r="G3593">
        <v>2</v>
      </c>
    </row>
    <row r="3594" spans="1:7" x14ac:dyDescent="0.25">
      <c r="A3594" t="s">
        <v>337</v>
      </c>
      <c r="B3594" t="s">
        <v>8</v>
      </c>
      <c r="C3594" t="s">
        <v>9</v>
      </c>
      <c r="D3594" t="s">
        <v>376</v>
      </c>
      <c r="E3594" t="s">
        <v>17</v>
      </c>
      <c r="F3594">
        <v>6</v>
      </c>
      <c r="G3594">
        <v>1</v>
      </c>
    </row>
    <row r="3595" spans="1:7" x14ac:dyDescent="0.25">
      <c r="A3595" t="s">
        <v>337</v>
      </c>
      <c r="B3595" t="s">
        <v>8</v>
      </c>
      <c r="C3595" t="s">
        <v>9</v>
      </c>
      <c r="D3595" t="s">
        <v>251</v>
      </c>
      <c r="E3595" t="s">
        <v>17</v>
      </c>
      <c r="F3595">
        <v>15</v>
      </c>
      <c r="G3595">
        <v>1</v>
      </c>
    </row>
    <row r="3596" spans="1:7" x14ac:dyDescent="0.25">
      <c r="A3596" t="s">
        <v>337</v>
      </c>
      <c r="B3596" t="s">
        <v>8</v>
      </c>
      <c r="C3596" t="s">
        <v>9</v>
      </c>
      <c r="D3596" t="s">
        <v>252</v>
      </c>
      <c r="E3596" t="s">
        <v>17</v>
      </c>
      <c r="F3596">
        <v>2</v>
      </c>
      <c r="G3596">
        <v>1</v>
      </c>
    </row>
    <row r="3597" spans="1:7" x14ac:dyDescent="0.25">
      <c r="A3597" t="s">
        <v>337</v>
      </c>
      <c r="B3597" t="s">
        <v>8</v>
      </c>
      <c r="C3597" t="s">
        <v>9</v>
      </c>
      <c r="D3597" t="s">
        <v>255</v>
      </c>
      <c r="E3597" t="s">
        <v>17</v>
      </c>
      <c r="F3597">
        <v>3</v>
      </c>
      <c r="G3597">
        <v>1</v>
      </c>
    </row>
    <row r="3598" spans="1:7" x14ac:dyDescent="0.25">
      <c r="A3598" t="s">
        <v>337</v>
      </c>
      <c r="B3598" t="s">
        <v>8</v>
      </c>
      <c r="C3598" t="s">
        <v>9</v>
      </c>
      <c r="D3598" t="s">
        <v>256</v>
      </c>
      <c r="E3598" t="s">
        <v>17</v>
      </c>
      <c r="F3598">
        <v>8</v>
      </c>
      <c r="G3598">
        <v>3</v>
      </c>
    </row>
    <row r="3599" spans="1:7" x14ac:dyDescent="0.25">
      <c r="A3599" t="s">
        <v>337</v>
      </c>
      <c r="B3599" t="s">
        <v>8</v>
      </c>
      <c r="C3599" t="s">
        <v>9</v>
      </c>
      <c r="D3599" t="s">
        <v>262</v>
      </c>
      <c r="E3599" t="s">
        <v>17</v>
      </c>
      <c r="F3599">
        <v>7</v>
      </c>
      <c r="G3599">
        <v>2</v>
      </c>
    </row>
    <row r="3600" spans="1:7" x14ac:dyDescent="0.25">
      <c r="A3600" t="s">
        <v>380</v>
      </c>
      <c r="B3600" t="s">
        <v>8</v>
      </c>
      <c r="C3600" t="s">
        <v>9</v>
      </c>
      <c r="D3600" t="s">
        <v>26</v>
      </c>
      <c r="E3600" t="s">
        <v>17</v>
      </c>
      <c r="F3600">
        <v>1</v>
      </c>
      <c r="G3600">
        <v>1</v>
      </c>
    </row>
    <row r="3601" spans="1:7" x14ac:dyDescent="0.25">
      <c r="A3601" t="s">
        <v>380</v>
      </c>
      <c r="B3601" t="s">
        <v>8</v>
      </c>
      <c r="C3601" t="s">
        <v>9</v>
      </c>
      <c r="D3601" t="s">
        <v>28</v>
      </c>
      <c r="E3601" t="s">
        <v>17</v>
      </c>
      <c r="F3601">
        <v>1</v>
      </c>
      <c r="G3601">
        <v>1</v>
      </c>
    </row>
    <row r="3602" spans="1:7" x14ac:dyDescent="0.25">
      <c r="A3602" t="s">
        <v>380</v>
      </c>
      <c r="B3602" t="s">
        <v>8</v>
      </c>
      <c r="C3602" t="s">
        <v>9</v>
      </c>
      <c r="D3602" t="s">
        <v>30</v>
      </c>
      <c r="E3602" t="s">
        <v>17</v>
      </c>
      <c r="F3602">
        <v>61</v>
      </c>
      <c r="G3602">
        <v>1</v>
      </c>
    </row>
    <row r="3603" spans="1:7" x14ac:dyDescent="0.25">
      <c r="A3603" t="s">
        <v>380</v>
      </c>
      <c r="B3603" t="s">
        <v>8</v>
      </c>
      <c r="C3603" t="s">
        <v>9</v>
      </c>
      <c r="D3603" t="s">
        <v>41</v>
      </c>
      <c r="E3603" t="s">
        <v>17</v>
      </c>
      <c r="F3603">
        <v>1</v>
      </c>
      <c r="G3603">
        <v>1</v>
      </c>
    </row>
    <row r="3604" spans="1:7" x14ac:dyDescent="0.25">
      <c r="A3604" t="s">
        <v>380</v>
      </c>
      <c r="B3604" t="s">
        <v>8</v>
      </c>
      <c r="C3604" t="s">
        <v>9</v>
      </c>
      <c r="D3604" t="s">
        <v>43</v>
      </c>
      <c r="E3604" t="s">
        <v>17</v>
      </c>
      <c r="F3604">
        <v>76</v>
      </c>
      <c r="G3604">
        <v>1</v>
      </c>
    </row>
    <row r="3605" spans="1:7" x14ac:dyDescent="0.25">
      <c r="A3605" t="s">
        <v>380</v>
      </c>
      <c r="B3605" t="s">
        <v>8</v>
      </c>
      <c r="C3605" t="s">
        <v>9</v>
      </c>
      <c r="D3605" t="s">
        <v>343</v>
      </c>
      <c r="E3605" t="s">
        <v>17</v>
      </c>
      <c r="F3605">
        <v>13.5</v>
      </c>
      <c r="G3605">
        <v>1</v>
      </c>
    </row>
    <row r="3606" spans="1:7" x14ac:dyDescent="0.25">
      <c r="A3606" t="s">
        <v>380</v>
      </c>
      <c r="B3606" t="s">
        <v>8</v>
      </c>
      <c r="C3606" t="s">
        <v>9</v>
      </c>
      <c r="D3606" t="s">
        <v>54</v>
      </c>
      <c r="E3606" t="s">
        <v>17</v>
      </c>
      <c r="F3606">
        <v>8</v>
      </c>
      <c r="G3606">
        <v>1</v>
      </c>
    </row>
    <row r="3607" spans="1:7" x14ac:dyDescent="0.25">
      <c r="A3607" t="s">
        <v>380</v>
      </c>
      <c r="B3607" t="s">
        <v>8</v>
      </c>
      <c r="C3607" t="s">
        <v>9</v>
      </c>
      <c r="D3607" t="s">
        <v>387</v>
      </c>
      <c r="E3607" t="s">
        <v>17</v>
      </c>
      <c r="F3607">
        <v>1</v>
      </c>
      <c r="G3607">
        <v>1</v>
      </c>
    </row>
    <row r="3608" spans="1:7" x14ac:dyDescent="0.25">
      <c r="A3608" t="s">
        <v>380</v>
      </c>
      <c r="B3608" t="s">
        <v>8</v>
      </c>
      <c r="C3608" t="s">
        <v>9</v>
      </c>
      <c r="D3608" t="s">
        <v>345</v>
      </c>
      <c r="E3608" t="s">
        <v>17</v>
      </c>
      <c r="F3608">
        <v>1</v>
      </c>
      <c r="G3608">
        <v>1</v>
      </c>
    </row>
    <row r="3609" spans="1:7" x14ac:dyDescent="0.25">
      <c r="A3609" t="s">
        <v>380</v>
      </c>
      <c r="B3609" t="s">
        <v>8</v>
      </c>
      <c r="C3609" t="s">
        <v>9</v>
      </c>
      <c r="D3609" t="s">
        <v>68</v>
      </c>
      <c r="E3609" t="s">
        <v>17</v>
      </c>
      <c r="F3609">
        <v>1.3</v>
      </c>
      <c r="G3609">
        <v>1</v>
      </c>
    </row>
    <row r="3610" spans="1:7" x14ac:dyDescent="0.25">
      <c r="A3610" t="s">
        <v>380</v>
      </c>
      <c r="B3610" t="s">
        <v>8</v>
      </c>
      <c r="C3610" t="s">
        <v>9</v>
      </c>
      <c r="D3610" t="s">
        <v>72</v>
      </c>
      <c r="E3610" t="s">
        <v>17</v>
      </c>
      <c r="F3610">
        <v>2.9</v>
      </c>
      <c r="G3610">
        <v>1</v>
      </c>
    </row>
    <row r="3611" spans="1:7" x14ac:dyDescent="0.25">
      <c r="A3611" t="s">
        <v>380</v>
      </c>
      <c r="B3611" t="s">
        <v>8</v>
      </c>
      <c r="C3611" t="s">
        <v>9</v>
      </c>
      <c r="D3611" t="s">
        <v>82</v>
      </c>
      <c r="E3611" t="s">
        <v>17</v>
      </c>
      <c r="F3611">
        <v>65</v>
      </c>
      <c r="G3611">
        <v>1</v>
      </c>
    </row>
    <row r="3612" spans="1:7" x14ac:dyDescent="0.25">
      <c r="A3612" t="s">
        <v>380</v>
      </c>
      <c r="B3612" t="s">
        <v>8</v>
      </c>
      <c r="C3612" t="s">
        <v>9</v>
      </c>
      <c r="D3612" t="s">
        <v>88</v>
      </c>
      <c r="E3612" t="s">
        <v>17</v>
      </c>
      <c r="F3612">
        <v>222</v>
      </c>
      <c r="G3612">
        <v>1</v>
      </c>
    </row>
    <row r="3613" spans="1:7" x14ac:dyDescent="0.25">
      <c r="A3613" t="s">
        <v>380</v>
      </c>
      <c r="B3613" t="s">
        <v>8</v>
      </c>
      <c r="C3613" t="s">
        <v>9</v>
      </c>
      <c r="D3613" t="s">
        <v>89</v>
      </c>
      <c r="E3613" t="s">
        <v>17</v>
      </c>
      <c r="F3613">
        <v>57</v>
      </c>
      <c r="G3613">
        <v>1</v>
      </c>
    </row>
    <row r="3614" spans="1:7" x14ac:dyDescent="0.25">
      <c r="A3614" t="s">
        <v>380</v>
      </c>
      <c r="B3614" t="s">
        <v>8</v>
      </c>
      <c r="C3614" t="s">
        <v>9</v>
      </c>
      <c r="D3614" t="s">
        <v>92</v>
      </c>
      <c r="E3614" t="s">
        <v>17</v>
      </c>
      <c r="F3614">
        <v>1</v>
      </c>
      <c r="G3614">
        <v>1</v>
      </c>
    </row>
    <row r="3615" spans="1:7" x14ac:dyDescent="0.25">
      <c r="A3615" t="s">
        <v>380</v>
      </c>
      <c r="B3615" t="s">
        <v>8</v>
      </c>
      <c r="C3615" t="s">
        <v>9</v>
      </c>
      <c r="D3615" t="s">
        <v>392</v>
      </c>
      <c r="E3615" t="s">
        <v>17</v>
      </c>
      <c r="F3615">
        <v>3</v>
      </c>
      <c r="G3615">
        <v>1</v>
      </c>
    </row>
    <row r="3616" spans="1:7" x14ac:dyDescent="0.25">
      <c r="A3616" t="s">
        <v>380</v>
      </c>
      <c r="B3616" t="s">
        <v>8</v>
      </c>
      <c r="C3616" t="s">
        <v>9</v>
      </c>
      <c r="D3616" t="s">
        <v>94</v>
      </c>
      <c r="E3616" t="s">
        <v>17</v>
      </c>
      <c r="F3616">
        <v>1</v>
      </c>
      <c r="G3616">
        <v>1</v>
      </c>
    </row>
    <row r="3617" spans="1:7" x14ac:dyDescent="0.25">
      <c r="A3617" t="s">
        <v>380</v>
      </c>
      <c r="B3617" t="s">
        <v>8</v>
      </c>
      <c r="C3617" t="s">
        <v>9</v>
      </c>
      <c r="D3617" t="s">
        <v>96</v>
      </c>
      <c r="E3617" t="s">
        <v>17</v>
      </c>
      <c r="F3617">
        <v>101</v>
      </c>
      <c r="G3617">
        <v>1</v>
      </c>
    </row>
    <row r="3618" spans="1:7" x14ac:dyDescent="0.25">
      <c r="A3618" t="s">
        <v>380</v>
      </c>
      <c r="B3618" t="s">
        <v>8</v>
      </c>
      <c r="C3618" t="s">
        <v>9</v>
      </c>
      <c r="D3618" t="s">
        <v>108</v>
      </c>
      <c r="E3618" t="s">
        <v>17</v>
      </c>
      <c r="F3618">
        <v>400</v>
      </c>
      <c r="G3618">
        <v>1</v>
      </c>
    </row>
    <row r="3619" spans="1:7" x14ac:dyDescent="0.25">
      <c r="A3619" t="s">
        <v>380</v>
      </c>
      <c r="B3619" t="s">
        <v>8</v>
      </c>
      <c r="C3619" t="s">
        <v>9</v>
      </c>
      <c r="D3619" t="s">
        <v>109</v>
      </c>
      <c r="E3619" t="s">
        <v>17</v>
      </c>
      <c r="F3619">
        <v>6</v>
      </c>
      <c r="G3619">
        <v>1</v>
      </c>
    </row>
    <row r="3620" spans="1:7" x14ac:dyDescent="0.25">
      <c r="A3620" t="s">
        <v>380</v>
      </c>
      <c r="B3620" t="s">
        <v>8</v>
      </c>
      <c r="C3620" t="s">
        <v>9</v>
      </c>
      <c r="D3620" t="s">
        <v>394</v>
      </c>
      <c r="E3620" t="s">
        <v>17</v>
      </c>
      <c r="F3620">
        <v>1</v>
      </c>
      <c r="G3620">
        <v>1</v>
      </c>
    </row>
    <row r="3621" spans="1:7" x14ac:dyDescent="0.25">
      <c r="A3621" t="s">
        <v>380</v>
      </c>
      <c r="B3621" t="s">
        <v>8</v>
      </c>
      <c r="C3621" t="s">
        <v>9</v>
      </c>
      <c r="D3621" t="s">
        <v>297</v>
      </c>
      <c r="E3621" t="s">
        <v>17</v>
      </c>
      <c r="F3621">
        <v>2</v>
      </c>
      <c r="G3621">
        <v>1</v>
      </c>
    </row>
    <row r="3622" spans="1:7" x14ac:dyDescent="0.25">
      <c r="A3622" t="s">
        <v>380</v>
      </c>
      <c r="B3622" t="s">
        <v>8</v>
      </c>
      <c r="C3622" t="s">
        <v>9</v>
      </c>
      <c r="D3622" t="s">
        <v>353</v>
      </c>
      <c r="E3622" t="s">
        <v>17</v>
      </c>
      <c r="F3622">
        <v>2</v>
      </c>
      <c r="G3622">
        <v>1</v>
      </c>
    </row>
    <row r="3623" spans="1:7" x14ac:dyDescent="0.25">
      <c r="A3623" t="s">
        <v>380</v>
      </c>
      <c r="B3623" t="s">
        <v>8</v>
      </c>
      <c r="C3623" t="s">
        <v>9</v>
      </c>
      <c r="D3623" t="s">
        <v>121</v>
      </c>
      <c r="E3623" t="s">
        <v>17</v>
      </c>
      <c r="F3623">
        <v>2</v>
      </c>
      <c r="G3623">
        <v>1</v>
      </c>
    </row>
    <row r="3624" spans="1:7" x14ac:dyDescent="0.25">
      <c r="A3624" t="s">
        <v>380</v>
      </c>
      <c r="B3624" t="s">
        <v>8</v>
      </c>
      <c r="C3624" t="s">
        <v>9</v>
      </c>
      <c r="D3624" t="s">
        <v>124</v>
      </c>
      <c r="E3624" t="s">
        <v>17</v>
      </c>
      <c r="F3624">
        <v>4</v>
      </c>
      <c r="G3624">
        <v>1</v>
      </c>
    </row>
    <row r="3625" spans="1:7" x14ac:dyDescent="0.25">
      <c r="A3625" t="s">
        <v>380</v>
      </c>
      <c r="B3625" t="s">
        <v>8</v>
      </c>
      <c r="C3625" t="s">
        <v>9</v>
      </c>
      <c r="D3625" t="s">
        <v>125</v>
      </c>
      <c r="E3625" t="s">
        <v>17</v>
      </c>
      <c r="F3625">
        <v>30</v>
      </c>
      <c r="G3625">
        <v>1</v>
      </c>
    </row>
    <row r="3626" spans="1:7" x14ac:dyDescent="0.25">
      <c r="A3626" t="s">
        <v>380</v>
      </c>
      <c r="B3626" t="s">
        <v>8</v>
      </c>
      <c r="C3626" t="s">
        <v>9</v>
      </c>
      <c r="D3626" t="s">
        <v>127</v>
      </c>
      <c r="E3626" t="s">
        <v>17</v>
      </c>
      <c r="F3626">
        <v>4</v>
      </c>
      <c r="G3626">
        <v>1</v>
      </c>
    </row>
    <row r="3627" spans="1:7" x14ac:dyDescent="0.25">
      <c r="A3627" t="s">
        <v>380</v>
      </c>
      <c r="B3627" t="s">
        <v>8</v>
      </c>
      <c r="C3627" t="s">
        <v>9</v>
      </c>
      <c r="D3627" t="s">
        <v>130</v>
      </c>
      <c r="E3627" t="s">
        <v>17</v>
      </c>
      <c r="F3627">
        <v>8</v>
      </c>
      <c r="G3627">
        <v>1</v>
      </c>
    </row>
    <row r="3628" spans="1:7" x14ac:dyDescent="0.25">
      <c r="A3628" t="s">
        <v>380</v>
      </c>
      <c r="B3628" t="s">
        <v>8</v>
      </c>
      <c r="C3628" t="s">
        <v>9</v>
      </c>
      <c r="D3628" t="s">
        <v>397</v>
      </c>
      <c r="E3628" t="s">
        <v>17</v>
      </c>
      <c r="F3628">
        <v>1.5</v>
      </c>
      <c r="G3628">
        <v>1</v>
      </c>
    </row>
    <row r="3629" spans="1:7" x14ac:dyDescent="0.25">
      <c r="A3629" t="s">
        <v>380</v>
      </c>
      <c r="B3629" t="s">
        <v>8</v>
      </c>
      <c r="C3629" t="s">
        <v>9</v>
      </c>
      <c r="D3629" t="s">
        <v>143</v>
      </c>
      <c r="E3629" t="s">
        <v>17</v>
      </c>
      <c r="F3629">
        <v>2</v>
      </c>
      <c r="G3629">
        <v>1</v>
      </c>
    </row>
    <row r="3630" spans="1:7" x14ac:dyDescent="0.25">
      <c r="A3630" t="s">
        <v>380</v>
      </c>
      <c r="B3630" t="s">
        <v>8</v>
      </c>
      <c r="C3630" t="s">
        <v>9</v>
      </c>
      <c r="D3630" t="s">
        <v>149</v>
      </c>
      <c r="E3630" t="s">
        <v>17</v>
      </c>
      <c r="F3630">
        <v>0.2</v>
      </c>
      <c r="G3630">
        <v>1</v>
      </c>
    </row>
    <row r="3631" spans="1:7" x14ac:dyDescent="0.25">
      <c r="A3631" t="s">
        <v>380</v>
      </c>
      <c r="B3631" t="s">
        <v>8</v>
      </c>
      <c r="C3631" t="s">
        <v>9</v>
      </c>
      <c r="D3631" t="s">
        <v>157</v>
      </c>
      <c r="E3631" t="s">
        <v>17</v>
      </c>
      <c r="F3631">
        <v>38</v>
      </c>
      <c r="G3631">
        <v>1</v>
      </c>
    </row>
    <row r="3632" spans="1:7" x14ac:dyDescent="0.25">
      <c r="A3632" t="s">
        <v>380</v>
      </c>
      <c r="B3632" t="s">
        <v>8</v>
      </c>
      <c r="C3632" t="s">
        <v>9</v>
      </c>
      <c r="D3632" t="s">
        <v>308</v>
      </c>
      <c r="E3632" t="s">
        <v>17</v>
      </c>
      <c r="F3632">
        <v>10</v>
      </c>
      <c r="G3632">
        <v>1</v>
      </c>
    </row>
    <row r="3633" spans="1:7" x14ac:dyDescent="0.25">
      <c r="A3633" t="s">
        <v>380</v>
      </c>
      <c r="B3633" t="s">
        <v>8</v>
      </c>
      <c r="C3633" t="s">
        <v>9</v>
      </c>
      <c r="D3633" t="s">
        <v>359</v>
      </c>
      <c r="E3633" t="s">
        <v>17</v>
      </c>
      <c r="F3633">
        <v>0.1</v>
      </c>
      <c r="G3633">
        <v>1</v>
      </c>
    </row>
    <row r="3634" spans="1:7" x14ac:dyDescent="0.25">
      <c r="A3634" t="s">
        <v>380</v>
      </c>
      <c r="B3634" t="s">
        <v>8</v>
      </c>
      <c r="C3634" t="s">
        <v>9</v>
      </c>
      <c r="D3634" t="s">
        <v>9</v>
      </c>
      <c r="E3634" t="s">
        <v>17</v>
      </c>
      <c r="F3634">
        <v>157025</v>
      </c>
      <c r="G3634">
        <v>1</v>
      </c>
    </row>
    <row r="3635" spans="1:7" x14ac:dyDescent="0.25">
      <c r="A3635" t="s">
        <v>380</v>
      </c>
      <c r="B3635" t="s">
        <v>8</v>
      </c>
      <c r="C3635" t="s">
        <v>9</v>
      </c>
      <c r="D3635" t="s">
        <v>183</v>
      </c>
      <c r="E3635" t="s">
        <v>17</v>
      </c>
      <c r="F3635">
        <v>21</v>
      </c>
      <c r="G3635">
        <v>1</v>
      </c>
    </row>
    <row r="3636" spans="1:7" x14ac:dyDescent="0.25">
      <c r="A3636" t="s">
        <v>380</v>
      </c>
      <c r="B3636" t="s">
        <v>8</v>
      </c>
      <c r="C3636" t="s">
        <v>9</v>
      </c>
      <c r="D3636" t="s">
        <v>193</v>
      </c>
      <c r="E3636" t="s">
        <v>17</v>
      </c>
      <c r="F3636">
        <v>70</v>
      </c>
      <c r="G3636">
        <v>1</v>
      </c>
    </row>
    <row r="3637" spans="1:7" x14ac:dyDescent="0.25">
      <c r="A3637" t="s">
        <v>380</v>
      </c>
      <c r="B3637" t="s">
        <v>8</v>
      </c>
      <c r="C3637" t="s">
        <v>9</v>
      </c>
      <c r="D3637" t="s">
        <v>198</v>
      </c>
      <c r="E3637" t="s">
        <v>17</v>
      </c>
      <c r="F3637">
        <v>2</v>
      </c>
      <c r="G3637">
        <v>1</v>
      </c>
    </row>
    <row r="3638" spans="1:7" x14ac:dyDescent="0.25">
      <c r="A3638" t="s">
        <v>380</v>
      </c>
      <c r="B3638" t="s">
        <v>8</v>
      </c>
      <c r="C3638" t="s">
        <v>9</v>
      </c>
      <c r="D3638" t="s">
        <v>204</v>
      </c>
      <c r="E3638" t="s">
        <v>17</v>
      </c>
      <c r="F3638">
        <v>42</v>
      </c>
      <c r="G3638">
        <v>1</v>
      </c>
    </row>
    <row r="3639" spans="1:7" x14ac:dyDescent="0.25">
      <c r="A3639" t="s">
        <v>380</v>
      </c>
      <c r="B3639" t="s">
        <v>8</v>
      </c>
      <c r="C3639" t="s">
        <v>9</v>
      </c>
      <c r="D3639" t="s">
        <v>208</v>
      </c>
      <c r="E3639" t="s">
        <v>17</v>
      </c>
      <c r="F3639">
        <v>1</v>
      </c>
      <c r="G3639">
        <v>1</v>
      </c>
    </row>
    <row r="3640" spans="1:7" x14ac:dyDescent="0.25">
      <c r="A3640" t="s">
        <v>380</v>
      </c>
      <c r="B3640" t="s">
        <v>8</v>
      </c>
      <c r="C3640" t="s">
        <v>9</v>
      </c>
      <c r="D3640" t="s">
        <v>209</v>
      </c>
      <c r="E3640" t="s">
        <v>17</v>
      </c>
      <c r="F3640">
        <v>41</v>
      </c>
      <c r="G3640">
        <v>1</v>
      </c>
    </row>
    <row r="3641" spans="1:7" x14ac:dyDescent="0.25">
      <c r="A3641" t="s">
        <v>380</v>
      </c>
      <c r="B3641" t="s">
        <v>8</v>
      </c>
      <c r="C3641" t="s">
        <v>9</v>
      </c>
      <c r="D3641" t="s">
        <v>210</v>
      </c>
      <c r="E3641" t="s">
        <v>17</v>
      </c>
      <c r="F3641">
        <v>20</v>
      </c>
      <c r="G3641">
        <v>1</v>
      </c>
    </row>
    <row r="3642" spans="1:7" x14ac:dyDescent="0.25">
      <c r="A3642" t="s">
        <v>380</v>
      </c>
      <c r="B3642" t="s">
        <v>8</v>
      </c>
      <c r="C3642" t="s">
        <v>9</v>
      </c>
      <c r="D3642" t="s">
        <v>224</v>
      </c>
      <c r="E3642" t="s">
        <v>17</v>
      </c>
      <c r="F3642">
        <v>10</v>
      </c>
      <c r="G3642">
        <v>1</v>
      </c>
    </row>
    <row r="3643" spans="1:7" x14ac:dyDescent="0.25">
      <c r="A3643" t="s">
        <v>380</v>
      </c>
      <c r="B3643" t="s">
        <v>8</v>
      </c>
      <c r="C3643" t="s">
        <v>9</v>
      </c>
      <c r="D3643" t="s">
        <v>227</v>
      </c>
      <c r="E3643" t="s">
        <v>17</v>
      </c>
      <c r="F3643">
        <v>19</v>
      </c>
      <c r="G3643">
        <v>1</v>
      </c>
    </row>
    <row r="3644" spans="1:7" x14ac:dyDescent="0.25">
      <c r="A3644" t="s">
        <v>380</v>
      </c>
      <c r="B3644" t="s">
        <v>8</v>
      </c>
      <c r="C3644" t="s">
        <v>9</v>
      </c>
      <c r="D3644" t="s">
        <v>228</v>
      </c>
      <c r="E3644" t="s">
        <v>17</v>
      </c>
      <c r="F3644">
        <v>7503</v>
      </c>
      <c r="G3644">
        <v>1</v>
      </c>
    </row>
    <row r="3645" spans="1:7" x14ac:dyDescent="0.25">
      <c r="A3645" t="s">
        <v>380</v>
      </c>
      <c r="B3645" t="s">
        <v>8</v>
      </c>
      <c r="C3645" t="s">
        <v>9</v>
      </c>
      <c r="D3645" t="s">
        <v>234</v>
      </c>
      <c r="E3645" t="s">
        <v>17</v>
      </c>
      <c r="F3645">
        <v>10</v>
      </c>
      <c r="G3645">
        <v>1</v>
      </c>
    </row>
    <row r="3646" spans="1:7" x14ac:dyDescent="0.25">
      <c r="A3646" t="s">
        <v>380</v>
      </c>
      <c r="B3646" t="s">
        <v>8</v>
      </c>
      <c r="C3646" t="s">
        <v>9</v>
      </c>
      <c r="D3646" t="s">
        <v>237</v>
      </c>
      <c r="E3646" t="s">
        <v>17</v>
      </c>
      <c r="F3646">
        <v>18</v>
      </c>
      <c r="G3646">
        <v>1</v>
      </c>
    </row>
    <row r="3647" spans="1:7" x14ac:dyDescent="0.25">
      <c r="A3647" t="s">
        <v>380</v>
      </c>
      <c r="B3647" t="s">
        <v>8</v>
      </c>
      <c r="C3647" t="s">
        <v>9</v>
      </c>
      <c r="D3647" t="s">
        <v>238</v>
      </c>
      <c r="E3647" t="s">
        <v>17</v>
      </c>
      <c r="F3647">
        <v>113</v>
      </c>
      <c r="G3647">
        <v>1</v>
      </c>
    </row>
    <row r="3648" spans="1:7" x14ac:dyDescent="0.25">
      <c r="A3648" t="s">
        <v>380</v>
      </c>
      <c r="B3648" t="s">
        <v>8</v>
      </c>
      <c r="C3648" t="s">
        <v>9</v>
      </c>
      <c r="D3648" t="s">
        <v>243</v>
      </c>
      <c r="E3648" t="s">
        <v>17</v>
      </c>
      <c r="F3648">
        <v>38</v>
      </c>
      <c r="G3648">
        <v>1</v>
      </c>
    </row>
    <row r="3649" spans="1:7" x14ac:dyDescent="0.25">
      <c r="A3649" t="s">
        <v>380</v>
      </c>
      <c r="B3649" t="s">
        <v>8</v>
      </c>
      <c r="C3649" t="s">
        <v>9</v>
      </c>
      <c r="D3649" t="s">
        <v>244</v>
      </c>
      <c r="E3649" t="s">
        <v>17</v>
      </c>
      <c r="F3649">
        <v>1</v>
      </c>
      <c r="G3649">
        <v>1</v>
      </c>
    </row>
    <row r="3650" spans="1:7" x14ac:dyDescent="0.25">
      <c r="A3650" t="s">
        <v>380</v>
      </c>
      <c r="B3650" t="s">
        <v>8</v>
      </c>
      <c r="C3650" t="s">
        <v>9</v>
      </c>
      <c r="D3650" t="s">
        <v>247</v>
      </c>
      <c r="E3650" t="s">
        <v>17</v>
      </c>
      <c r="F3650">
        <v>1</v>
      </c>
      <c r="G3650">
        <v>1</v>
      </c>
    </row>
    <row r="3651" spans="1:7" x14ac:dyDescent="0.25">
      <c r="A3651" t="s">
        <v>380</v>
      </c>
      <c r="B3651" t="s">
        <v>8</v>
      </c>
      <c r="C3651" t="s">
        <v>9</v>
      </c>
      <c r="D3651" t="s">
        <v>250</v>
      </c>
      <c r="E3651" t="s">
        <v>17</v>
      </c>
      <c r="F3651">
        <v>1</v>
      </c>
      <c r="G3651">
        <v>1</v>
      </c>
    </row>
    <row r="3652" spans="1:7" x14ac:dyDescent="0.25">
      <c r="A3652" t="s">
        <v>380</v>
      </c>
      <c r="B3652" t="s">
        <v>8</v>
      </c>
      <c r="C3652" t="s">
        <v>9</v>
      </c>
      <c r="D3652" t="s">
        <v>251</v>
      </c>
      <c r="E3652" t="s">
        <v>17</v>
      </c>
      <c r="F3652">
        <v>29</v>
      </c>
      <c r="G3652">
        <v>1</v>
      </c>
    </row>
    <row r="3653" spans="1:7" x14ac:dyDescent="0.25">
      <c r="A3653" t="s">
        <v>380</v>
      </c>
      <c r="B3653" t="s">
        <v>8</v>
      </c>
      <c r="C3653" t="s">
        <v>9</v>
      </c>
      <c r="D3653" t="s">
        <v>252</v>
      </c>
      <c r="E3653" t="s">
        <v>17</v>
      </c>
      <c r="F3653">
        <v>2</v>
      </c>
      <c r="G3653">
        <v>1</v>
      </c>
    </row>
    <row r="3654" spans="1:7" x14ac:dyDescent="0.25">
      <c r="A3654" t="s">
        <v>380</v>
      </c>
      <c r="B3654" t="s">
        <v>8</v>
      </c>
      <c r="C3654" t="s">
        <v>9</v>
      </c>
      <c r="D3654" t="s">
        <v>253</v>
      </c>
      <c r="E3654" t="s">
        <v>17</v>
      </c>
      <c r="F3654">
        <v>1</v>
      </c>
      <c r="G3654">
        <v>1</v>
      </c>
    </row>
    <row r="3655" spans="1:7" x14ac:dyDescent="0.25">
      <c r="A3655" t="s">
        <v>380</v>
      </c>
      <c r="B3655" t="s">
        <v>8</v>
      </c>
      <c r="C3655" t="s">
        <v>9</v>
      </c>
      <c r="D3655" t="s">
        <v>258</v>
      </c>
      <c r="E3655" t="s">
        <v>17</v>
      </c>
      <c r="F3655">
        <v>10</v>
      </c>
      <c r="G3655">
        <v>1</v>
      </c>
    </row>
    <row r="3656" spans="1:7" x14ac:dyDescent="0.25">
      <c r="A3656" t="s">
        <v>419</v>
      </c>
      <c r="B3656" t="s">
        <v>8</v>
      </c>
      <c r="C3656" t="s">
        <v>9</v>
      </c>
      <c r="D3656" t="s">
        <v>28</v>
      </c>
      <c r="E3656" t="s">
        <v>17</v>
      </c>
      <c r="F3656">
        <v>1</v>
      </c>
      <c r="G3656">
        <v>1</v>
      </c>
    </row>
    <row r="3657" spans="1:7" x14ac:dyDescent="0.25">
      <c r="A3657" t="s">
        <v>419</v>
      </c>
      <c r="B3657" t="s">
        <v>8</v>
      </c>
      <c r="C3657" t="s">
        <v>9</v>
      </c>
      <c r="D3657" t="s">
        <v>30</v>
      </c>
      <c r="E3657" t="s">
        <v>17</v>
      </c>
      <c r="F3657">
        <v>63</v>
      </c>
      <c r="G3657">
        <v>1</v>
      </c>
    </row>
    <row r="3658" spans="1:7" x14ac:dyDescent="0.25">
      <c r="A3658" t="s">
        <v>419</v>
      </c>
      <c r="B3658" t="s">
        <v>8</v>
      </c>
      <c r="C3658" t="s">
        <v>9</v>
      </c>
      <c r="D3658" t="s">
        <v>425</v>
      </c>
      <c r="E3658" t="s">
        <v>17</v>
      </c>
      <c r="F3658">
        <v>2</v>
      </c>
      <c r="G3658">
        <v>1</v>
      </c>
    </row>
    <row r="3659" spans="1:7" x14ac:dyDescent="0.25">
      <c r="A3659" t="s">
        <v>419</v>
      </c>
      <c r="B3659" t="s">
        <v>8</v>
      </c>
      <c r="C3659" t="s">
        <v>9</v>
      </c>
      <c r="D3659" t="s">
        <v>43</v>
      </c>
      <c r="E3659" t="s">
        <v>17</v>
      </c>
      <c r="F3659">
        <v>42</v>
      </c>
      <c r="G3659">
        <v>1</v>
      </c>
    </row>
    <row r="3660" spans="1:7" x14ac:dyDescent="0.25">
      <c r="A3660" t="s">
        <v>419</v>
      </c>
      <c r="B3660" t="s">
        <v>8</v>
      </c>
      <c r="C3660" t="s">
        <v>9</v>
      </c>
      <c r="D3660" t="s">
        <v>58</v>
      </c>
      <c r="E3660" t="s">
        <v>17</v>
      </c>
      <c r="F3660">
        <v>11</v>
      </c>
      <c r="G3660">
        <v>1</v>
      </c>
    </row>
    <row r="3661" spans="1:7" x14ac:dyDescent="0.25">
      <c r="A3661" t="s">
        <v>419</v>
      </c>
      <c r="B3661" t="s">
        <v>8</v>
      </c>
      <c r="C3661" t="s">
        <v>9</v>
      </c>
      <c r="D3661" t="s">
        <v>61</v>
      </c>
      <c r="E3661" t="s">
        <v>17</v>
      </c>
      <c r="F3661">
        <v>1</v>
      </c>
      <c r="G3661">
        <v>1</v>
      </c>
    </row>
    <row r="3662" spans="1:7" x14ac:dyDescent="0.25">
      <c r="A3662" t="s">
        <v>419</v>
      </c>
      <c r="B3662" t="s">
        <v>8</v>
      </c>
      <c r="C3662" t="s">
        <v>9</v>
      </c>
      <c r="D3662" t="s">
        <v>68</v>
      </c>
      <c r="E3662" t="s">
        <v>17</v>
      </c>
      <c r="F3662">
        <v>0.7</v>
      </c>
      <c r="G3662">
        <v>1</v>
      </c>
    </row>
    <row r="3663" spans="1:7" x14ac:dyDescent="0.25">
      <c r="A3663" t="s">
        <v>419</v>
      </c>
      <c r="B3663" t="s">
        <v>8</v>
      </c>
      <c r="C3663" t="s">
        <v>9</v>
      </c>
      <c r="D3663" t="s">
        <v>87</v>
      </c>
      <c r="E3663" t="s">
        <v>17</v>
      </c>
      <c r="F3663">
        <v>10</v>
      </c>
      <c r="G3663">
        <v>1</v>
      </c>
    </row>
    <row r="3664" spans="1:7" x14ac:dyDescent="0.25">
      <c r="A3664" t="s">
        <v>419</v>
      </c>
      <c r="B3664" t="s">
        <v>8</v>
      </c>
      <c r="C3664" t="s">
        <v>9</v>
      </c>
      <c r="D3664" t="s">
        <v>88</v>
      </c>
      <c r="E3664" t="s">
        <v>17</v>
      </c>
      <c r="F3664">
        <v>159</v>
      </c>
      <c r="G3664">
        <v>1</v>
      </c>
    </row>
    <row r="3665" spans="1:7" x14ac:dyDescent="0.25">
      <c r="A3665" t="s">
        <v>419</v>
      </c>
      <c r="B3665" t="s">
        <v>8</v>
      </c>
      <c r="C3665" t="s">
        <v>9</v>
      </c>
      <c r="D3665" t="s">
        <v>89</v>
      </c>
      <c r="E3665" t="s">
        <v>17</v>
      </c>
      <c r="F3665">
        <v>10</v>
      </c>
      <c r="G3665">
        <v>1</v>
      </c>
    </row>
    <row r="3666" spans="1:7" x14ac:dyDescent="0.25">
      <c r="A3666" t="s">
        <v>419</v>
      </c>
      <c r="B3666" t="s">
        <v>8</v>
      </c>
      <c r="C3666" t="s">
        <v>9</v>
      </c>
      <c r="D3666" t="s">
        <v>293</v>
      </c>
      <c r="E3666" t="s">
        <v>17</v>
      </c>
      <c r="F3666">
        <v>7</v>
      </c>
      <c r="G3666">
        <v>1</v>
      </c>
    </row>
    <row r="3667" spans="1:7" x14ac:dyDescent="0.25">
      <c r="A3667" t="s">
        <v>419</v>
      </c>
      <c r="B3667" t="s">
        <v>8</v>
      </c>
      <c r="C3667" t="s">
        <v>9</v>
      </c>
      <c r="D3667" t="s">
        <v>91</v>
      </c>
      <c r="E3667" t="s">
        <v>17</v>
      </c>
      <c r="F3667">
        <v>0</v>
      </c>
      <c r="G3667">
        <v>1</v>
      </c>
    </row>
    <row r="3668" spans="1:7" x14ac:dyDescent="0.25">
      <c r="A3668" t="s">
        <v>419</v>
      </c>
      <c r="B3668" t="s">
        <v>8</v>
      </c>
      <c r="C3668" t="s">
        <v>9</v>
      </c>
      <c r="D3668" t="s">
        <v>96</v>
      </c>
      <c r="E3668" t="s">
        <v>17</v>
      </c>
      <c r="F3668">
        <v>75</v>
      </c>
      <c r="G3668">
        <v>1</v>
      </c>
    </row>
    <row r="3669" spans="1:7" x14ac:dyDescent="0.25">
      <c r="A3669" t="s">
        <v>419</v>
      </c>
      <c r="B3669" t="s">
        <v>8</v>
      </c>
      <c r="C3669" t="s">
        <v>9</v>
      </c>
      <c r="D3669" t="s">
        <v>108</v>
      </c>
      <c r="E3669" t="s">
        <v>17</v>
      </c>
      <c r="F3669">
        <v>303</v>
      </c>
      <c r="G3669">
        <v>1</v>
      </c>
    </row>
    <row r="3670" spans="1:7" x14ac:dyDescent="0.25">
      <c r="A3670" t="s">
        <v>419</v>
      </c>
      <c r="B3670" t="s">
        <v>8</v>
      </c>
      <c r="C3670" t="s">
        <v>9</v>
      </c>
      <c r="D3670" t="s">
        <v>120</v>
      </c>
      <c r="E3670" t="s">
        <v>17</v>
      </c>
      <c r="F3670">
        <v>0.3</v>
      </c>
      <c r="G3670">
        <v>1</v>
      </c>
    </row>
    <row r="3671" spans="1:7" x14ac:dyDescent="0.25">
      <c r="A3671" t="s">
        <v>419</v>
      </c>
      <c r="B3671" t="s">
        <v>8</v>
      </c>
      <c r="C3671" t="s">
        <v>9</v>
      </c>
      <c r="D3671" t="s">
        <v>121</v>
      </c>
      <c r="E3671" t="s">
        <v>17</v>
      </c>
      <c r="F3671">
        <v>0.4</v>
      </c>
      <c r="G3671">
        <v>1</v>
      </c>
    </row>
    <row r="3672" spans="1:7" x14ac:dyDescent="0.25">
      <c r="A3672" t="s">
        <v>419</v>
      </c>
      <c r="B3672" t="s">
        <v>8</v>
      </c>
      <c r="C3672" t="s">
        <v>9</v>
      </c>
      <c r="D3672" t="s">
        <v>304</v>
      </c>
      <c r="E3672" t="s">
        <v>17</v>
      </c>
      <c r="F3672">
        <v>1</v>
      </c>
      <c r="G3672">
        <v>1</v>
      </c>
    </row>
    <row r="3673" spans="1:7" x14ac:dyDescent="0.25">
      <c r="A3673" t="s">
        <v>419</v>
      </c>
      <c r="B3673" t="s">
        <v>8</v>
      </c>
      <c r="C3673" t="s">
        <v>9</v>
      </c>
      <c r="D3673" t="s">
        <v>130</v>
      </c>
      <c r="E3673" t="s">
        <v>17</v>
      </c>
      <c r="F3673">
        <v>18</v>
      </c>
      <c r="G3673">
        <v>1</v>
      </c>
    </row>
    <row r="3674" spans="1:7" x14ac:dyDescent="0.25">
      <c r="A3674" t="s">
        <v>419</v>
      </c>
      <c r="B3674" t="s">
        <v>8</v>
      </c>
      <c r="C3674" t="s">
        <v>9</v>
      </c>
      <c r="D3674" t="s">
        <v>132</v>
      </c>
      <c r="E3674" t="s">
        <v>17</v>
      </c>
      <c r="F3674">
        <v>4</v>
      </c>
      <c r="G3674">
        <v>1</v>
      </c>
    </row>
    <row r="3675" spans="1:7" x14ac:dyDescent="0.25">
      <c r="A3675" t="s">
        <v>419</v>
      </c>
      <c r="B3675" t="s">
        <v>8</v>
      </c>
      <c r="C3675" t="s">
        <v>9</v>
      </c>
      <c r="D3675" t="s">
        <v>142</v>
      </c>
      <c r="E3675" t="s">
        <v>17</v>
      </c>
      <c r="F3675">
        <v>1</v>
      </c>
      <c r="G3675">
        <v>1</v>
      </c>
    </row>
    <row r="3676" spans="1:7" x14ac:dyDescent="0.25">
      <c r="A3676" t="s">
        <v>419</v>
      </c>
      <c r="B3676" t="s">
        <v>8</v>
      </c>
      <c r="C3676" t="s">
        <v>9</v>
      </c>
      <c r="D3676" t="s">
        <v>143</v>
      </c>
      <c r="E3676" t="s">
        <v>17</v>
      </c>
      <c r="F3676">
        <v>6</v>
      </c>
      <c r="G3676">
        <v>1</v>
      </c>
    </row>
    <row r="3677" spans="1:7" x14ac:dyDescent="0.25">
      <c r="A3677" t="s">
        <v>419</v>
      </c>
      <c r="B3677" t="s">
        <v>8</v>
      </c>
      <c r="C3677" t="s">
        <v>9</v>
      </c>
      <c r="D3677" t="s">
        <v>146</v>
      </c>
      <c r="E3677" t="s">
        <v>17</v>
      </c>
      <c r="F3677">
        <v>3</v>
      </c>
      <c r="G3677">
        <v>1</v>
      </c>
    </row>
    <row r="3678" spans="1:7" x14ac:dyDescent="0.25">
      <c r="A3678" t="s">
        <v>419</v>
      </c>
      <c r="B3678" t="s">
        <v>8</v>
      </c>
      <c r="C3678" t="s">
        <v>9</v>
      </c>
      <c r="D3678" t="s">
        <v>165</v>
      </c>
      <c r="E3678" t="s">
        <v>17</v>
      </c>
      <c r="F3678">
        <v>2</v>
      </c>
      <c r="G3678">
        <v>1</v>
      </c>
    </row>
    <row r="3679" spans="1:7" x14ac:dyDescent="0.25">
      <c r="A3679" t="s">
        <v>419</v>
      </c>
      <c r="B3679" t="s">
        <v>8</v>
      </c>
      <c r="C3679" t="s">
        <v>9</v>
      </c>
      <c r="D3679" t="s">
        <v>9</v>
      </c>
      <c r="E3679" t="s">
        <v>17</v>
      </c>
      <c r="F3679">
        <v>122653</v>
      </c>
      <c r="G3679">
        <v>1</v>
      </c>
    </row>
    <row r="3680" spans="1:7" x14ac:dyDescent="0.25">
      <c r="A3680" t="s">
        <v>419</v>
      </c>
      <c r="B3680" t="s">
        <v>8</v>
      </c>
      <c r="C3680" t="s">
        <v>9</v>
      </c>
      <c r="D3680" t="s">
        <v>192</v>
      </c>
      <c r="E3680" t="s">
        <v>17</v>
      </c>
      <c r="F3680">
        <v>1</v>
      </c>
      <c r="G3680">
        <v>1</v>
      </c>
    </row>
    <row r="3681" spans="1:7" x14ac:dyDescent="0.25">
      <c r="A3681" t="s">
        <v>419</v>
      </c>
      <c r="B3681" t="s">
        <v>8</v>
      </c>
      <c r="C3681" t="s">
        <v>9</v>
      </c>
      <c r="D3681" t="s">
        <v>204</v>
      </c>
      <c r="E3681" t="s">
        <v>17</v>
      </c>
      <c r="F3681">
        <v>40</v>
      </c>
      <c r="G3681">
        <v>1</v>
      </c>
    </row>
    <row r="3682" spans="1:7" x14ac:dyDescent="0.25">
      <c r="A3682" t="s">
        <v>419</v>
      </c>
      <c r="B3682" t="s">
        <v>8</v>
      </c>
      <c r="C3682" t="s">
        <v>9</v>
      </c>
      <c r="D3682" t="s">
        <v>209</v>
      </c>
      <c r="E3682" t="s">
        <v>17</v>
      </c>
      <c r="F3682">
        <v>20</v>
      </c>
      <c r="G3682">
        <v>1</v>
      </c>
    </row>
    <row r="3683" spans="1:7" x14ac:dyDescent="0.25">
      <c r="A3683" t="s">
        <v>419</v>
      </c>
      <c r="B3683" t="s">
        <v>8</v>
      </c>
      <c r="C3683" t="s">
        <v>9</v>
      </c>
      <c r="D3683" t="s">
        <v>212</v>
      </c>
      <c r="E3683" t="s">
        <v>17</v>
      </c>
      <c r="F3683">
        <v>29</v>
      </c>
      <c r="G3683">
        <v>1</v>
      </c>
    </row>
    <row r="3684" spans="1:7" x14ac:dyDescent="0.25">
      <c r="A3684" t="s">
        <v>419</v>
      </c>
      <c r="B3684" t="s">
        <v>8</v>
      </c>
      <c r="C3684" t="s">
        <v>9</v>
      </c>
      <c r="D3684" t="s">
        <v>220</v>
      </c>
      <c r="E3684" t="s">
        <v>17</v>
      </c>
      <c r="F3684">
        <v>1</v>
      </c>
      <c r="G3684">
        <v>1</v>
      </c>
    </row>
    <row r="3685" spans="1:7" x14ac:dyDescent="0.25">
      <c r="A3685" t="s">
        <v>419</v>
      </c>
      <c r="B3685" t="s">
        <v>8</v>
      </c>
      <c r="C3685" t="s">
        <v>9</v>
      </c>
      <c r="D3685" t="s">
        <v>222</v>
      </c>
      <c r="E3685" t="s">
        <v>17</v>
      </c>
      <c r="F3685">
        <v>3.5</v>
      </c>
      <c r="G3685">
        <v>1</v>
      </c>
    </row>
    <row r="3686" spans="1:7" x14ac:dyDescent="0.25">
      <c r="A3686" t="s">
        <v>419</v>
      </c>
      <c r="B3686" t="s">
        <v>8</v>
      </c>
      <c r="C3686" t="s">
        <v>9</v>
      </c>
      <c r="D3686" t="s">
        <v>224</v>
      </c>
      <c r="E3686" t="s">
        <v>17</v>
      </c>
      <c r="F3686">
        <v>13</v>
      </c>
      <c r="G3686">
        <v>1</v>
      </c>
    </row>
    <row r="3687" spans="1:7" x14ac:dyDescent="0.25">
      <c r="A3687" t="s">
        <v>419</v>
      </c>
      <c r="B3687" t="s">
        <v>8</v>
      </c>
      <c r="C3687" t="s">
        <v>9</v>
      </c>
      <c r="D3687" t="s">
        <v>228</v>
      </c>
      <c r="E3687" t="s">
        <v>17</v>
      </c>
      <c r="F3687">
        <v>2031</v>
      </c>
      <c r="G3687">
        <v>1</v>
      </c>
    </row>
    <row r="3688" spans="1:7" x14ac:dyDescent="0.25">
      <c r="A3688" t="s">
        <v>419</v>
      </c>
      <c r="B3688" t="s">
        <v>8</v>
      </c>
      <c r="C3688" t="s">
        <v>9</v>
      </c>
      <c r="D3688" t="s">
        <v>233</v>
      </c>
      <c r="E3688" t="s">
        <v>17</v>
      </c>
      <c r="F3688">
        <v>1</v>
      </c>
      <c r="G3688">
        <v>1</v>
      </c>
    </row>
    <row r="3689" spans="1:7" x14ac:dyDescent="0.25">
      <c r="A3689" t="s">
        <v>419</v>
      </c>
      <c r="B3689" t="s">
        <v>8</v>
      </c>
      <c r="C3689" t="s">
        <v>9</v>
      </c>
      <c r="D3689" t="s">
        <v>234</v>
      </c>
      <c r="E3689" t="s">
        <v>17</v>
      </c>
      <c r="F3689">
        <v>7</v>
      </c>
      <c r="G3689">
        <v>1</v>
      </c>
    </row>
    <row r="3690" spans="1:7" x14ac:dyDescent="0.25">
      <c r="A3690" t="s">
        <v>419</v>
      </c>
      <c r="B3690" t="s">
        <v>8</v>
      </c>
      <c r="C3690" t="s">
        <v>9</v>
      </c>
      <c r="D3690" t="s">
        <v>237</v>
      </c>
      <c r="E3690" t="s">
        <v>17</v>
      </c>
      <c r="F3690">
        <v>37</v>
      </c>
      <c r="G3690">
        <v>1</v>
      </c>
    </row>
    <row r="3691" spans="1:7" x14ac:dyDescent="0.25">
      <c r="A3691" t="s">
        <v>419</v>
      </c>
      <c r="B3691" t="s">
        <v>8</v>
      </c>
      <c r="C3691" t="s">
        <v>9</v>
      </c>
      <c r="D3691" t="s">
        <v>238</v>
      </c>
      <c r="E3691" t="s">
        <v>17</v>
      </c>
      <c r="F3691">
        <v>93</v>
      </c>
      <c r="G3691">
        <v>1</v>
      </c>
    </row>
    <row r="3692" spans="1:7" x14ac:dyDescent="0.25">
      <c r="A3692" t="s">
        <v>419</v>
      </c>
      <c r="B3692" t="s">
        <v>8</v>
      </c>
      <c r="C3692" t="s">
        <v>9</v>
      </c>
      <c r="D3692" t="s">
        <v>243</v>
      </c>
      <c r="E3692" t="s">
        <v>17</v>
      </c>
      <c r="F3692">
        <v>3</v>
      </c>
      <c r="G3692">
        <v>1</v>
      </c>
    </row>
    <row r="3693" spans="1:7" x14ac:dyDescent="0.25">
      <c r="A3693" t="s">
        <v>419</v>
      </c>
      <c r="B3693" t="s">
        <v>8</v>
      </c>
      <c r="C3693" t="s">
        <v>9</v>
      </c>
      <c r="D3693" t="s">
        <v>247</v>
      </c>
      <c r="E3693" t="s">
        <v>17</v>
      </c>
      <c r="F3693">
        <v>1</v>
      </c>
      <c r="G3693">
        <v>1</v>
      </c>
    </row>
    <row r="3694" spans="1:7" x14ac:dyDescent="0.25">
      <c r="A3694" t="s">
        <v>419</v>
      </c>
      <c r="B3694" t="s">
        <v>8</v>
      </c>
      <c r="C3694" t="s">
        <v>9</v>
      </c>
      <c r="D3694" t="s">
        <v>251</v>
      </c>
      <c r="E3694" t="s">
        <v>17</v>
      </c>
      <c r="F3694">
        <v>5</v>
      </c>
      <c r="G3694">
        <v>1</v>
      </c>
    </row>
    <row r="3695" spans="1:7" x14ac:dyDescent="0.25">
      <c r="A3695" t="s">
        <v>419</v>
      </c>
      <c r="B3695" t="s">
        <v>8</v>
      </c>
      <c r="C3695" t="s">
        <v>9</v>
      </c>
      <c r="D3695" t="s">
        <v>255</v>
      </c>
      <c r="E3695" t="s">
        <v>17</v>
      </c>
      <c r="F3695">
        <v>1</v>
      </c>
      <c r="G3695">
        <v>1</v>
      </c>
    </row>
    <row r="3696" spans="1:7" x14ac:dyDescent="0.25">
      <c r="A3696" t="s">
        <v>419</v>
      </c>
      <c r="B3696" t="s">
        <v>8</v>
      </c>
      <c r="C3696" t="s">
        <v>9</v>
      </c>
      <c r="D3696" t="s">
        <v>256</v>
      </c>
      <c r="E3696" t="s">
        <v>17</v>
      </c>
      <c r="F3696">
        <v>16</v>
      </c>
      <c r="G3696">
        <v>1</v>
      </c>
    </row>
    <row r="3697" spans="1:7" x14ac:dyDescent="0.25">
      <c r="A3697" t="s">
        <v>419</v>
      </c>
      <c r="B3697" t="s">
        <v>8</v>
      </c>
      <c r="C3697" t="s">
        <v>9</v>
      </c>
      <c r="D3697" t="s">
        <v>262</v>
      </c>
      <c r="E3697" t="s">
        <v>17</v>
      </c>
      <c r="F3697">
        <v>3</v>
      </c>
      <c r="G3697">
        <v>1</v>
      </c>
    </row>
  </sheetData>
  <sheetProtection algorithmName="SHA-512" hashValue="SnvN3cs/2J9b5RYXSd06AYZzhlO0RTg4/f6o+99e6ey0DxzxVyStsvioArsGLicHTVXyf4FS7cfLLeWiRqvxjQ==" saltValue="DCnL5iUAV9OeUwBwZIvSag==" spinCount="100000" sheet="1" objects="1" scenarios="1"/>
  <sortState xmlns:xlrd2="http://schemas.microsoft.com/office/spreadsheetml/2017/richdata2" ref="A2:G3697">
    <sortCondition ref="E2:E3697"/>
    <sortCondition ref="A2:A3697"/>
    <sortCondition ref="D2:D3697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445"/>
  <sheetViews>
    <sheetView topLeftCell="AG157" zoomScale="115" zoomScaleNormal="115" workbookViewId="0">
      <selection activeCell="AV168" sqref="AV168"/>
    </sheetView>
  </sheetViews>
  <sheetFormatPr defaultColWidth="11.125" defaultRowHeight="15.75" x14ac:dyDescent="0.25"/>
  <cols>
    <col min="9" max="9" width="21" bestFit="1" customWidth="1"/>
    <col min="10" max="10" width="15.5" bestFit="1" customWidth="1"/>
    <col min="11" max="12" width="9.125" bestFit="1" customWidth="1"/>
    <col min="13" max="13" width="8" bestFit="1" customWidth="1"/>
    <col min="14" max="14" width="9.125" bestFit="1" customWidth="1"/>
    <col min="17" max="17" width="10.875" style="9"/>
    <col min="19" max="19" width="25.375" customWidth="1"/>
    <col min="26" max="26" width="31.375" bestFit="1" customWidth="1"/>
    <col min="27" max="27" width="16.5" bestFit="1" customWidth="1"/>
    <col min="28" max="31" width="14.375" bestFit="1" customWidth="1"/>
    <col min="32" max="32" width="14.375" customWidth="1"/>
    <col min="33" max="33" width="10.625" bestFit="1" customWidth="1"/>
    <col min="34" max="34" width="25.375" customWidth="1"/>
    <col min="35" max="35" width="8.875" customWidth="1"/>
    <col min="36" max="36" width="6.875" customWidth="1"/>
    <col min="37" max="37" width="7.625" customWidth="1"/>
    <col min="38" max="38" width="6.625" customWidth="1"/>
    <col min="39" max="39" width="8.125" customWidth="1"/>
    <col min="40" max="40" width="7.375" customWidth="1"/>
    <col min="41" max="41" width="7.875" customWidth="1"/>
    <col min="42" max="42" width="6.875" customWidth="1"/>
    <col min="43" max="43" width="7.875" customWidth="1"/>
    <col min="44" max="44" width="6.375" customWidth="1"/>
    <col min="45" max="45" width="9.375" customWidth="1"/>
    <col min="46" max="46" width="6.375" customWidth="1"/>
    <col min="47" max="47" width="11.125" style="42"/>
    <col min="49" max="49" width="23" customWidth="1"/>
  </cols>
  <sheetData>
    <row r="1" spans="1:6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Z1" s="4" t="s">
        <v>484</v>
      </c>
      <c r="AA1" t="s">
        <v>732</v>
      </c>
      <c r="AH1" s="26" t="s">
        <v>734</v>
      </c>
      <c r="AI1" s="25">
        <v>0.23</v>
      </c>
      <c r="AK1" s="25">
        <v>0.22</v>
      </c>
      <c r="AM1" s="25">
        <v>0.28000000000000003</v>
      </c>
      <c r="AO1" s="25">
        <v>0.28000000000000003</v>
      </c>
      <c r="AQ1" s="25">
        <v>0.36</v>
      </c>
      <c r="AW1" s="26" t="s">
        <v>734</v>
      </c>
      <c r="AX1" s="25">
        <v>0.23</v>
      </c>
      <c r="AZ1" s="25">
        <v>0.22</v>
      </c>
      <c r="BB1" s="25">
        <v>0.28000000000000003</v>
      </c>
      <c r="BD1" s="25">
        <v>0.28000000000000003</v>
      </c>
      <c r="BF1" s="25">
        <v>0.36</v>
      </c>
    </row>
    <row r="2" spans="1:61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2</v>
      </c>
      <c r="G2">
        <v>1</v>
      </c>
      <c r="I2" s="4" t="s">
        <v>481</v>
      </c>
      <c r="J2" s="4" t="s">
        <v>478</v>
      </c>
    </row>
    <row r="3" spans="1:61" ht="31.5" x14ac:dyDescent="0.25">
      <c r="A3" t="s">
        <v>7</v>
      </c>
      <c r="B3" t="s">
        <v>8</v>
      </c>
      <c r="C3" t="s">
        <v>9</v>
      </c>
      <c r="D3" t="s">
        <v>14</v>
      </c>
      <c r="E3" t="s">
        <v>11</v>
      </c>
      <c r="F3">
        <v>4.5</v>
      </c>
      <c r="G3">
        <v>3</v>
      </c>
      <c r="I3" s="4" t="s">
        <v>480</v>
      </c>
      <c r="J3" t="s">
        <v>7</v>
      </c>
      <c r="K3" t="s">
        <v>275</v>
      </c>
      <c r="L3" t="s">
        <v>337</v>
      </c>
      <c r="M3" t="s">
        <v>380</v>
      </c>
      <c r="N3" t="s">
        <v>419</v>
      </c>
      <c r="O3" t="s">
        <v>479</v>
      </c>
      <c r="Q3" s="32" t="s">
        <v>484</v>
      </c>
      <c r="R3" s="3" t="s">
        <v>482</v>
      </c>
      <c r="S3" s="15" t="s">
        <v>483</v>
      </c>
      <c r="T3" s="3" t="s">
        <v>7</v>
      </c>
      <c r="U3" s="3" t="s">
        <v>275</v>
      </c>
      <c r="V3" s="3" t="s">
        <v>337</v>
      </c>
      <c r="W3" s="3" t="s">
        <v>380</v>
      </c>
      <c r="X3" s="3" t="s">
        <v>419</v>
      </c>
      <c r="Z3" s="4" t="s">
        <v>480</v>
      </c>
      <c r="AA3" t="s">
        <v>485</v>
      </c>
      <c r="AB3" t="s">
        <v>486</v>
      </c>
      <c r="AC3" t="s">
        <v>487</v>
      </c>
      <c r="AD3" t="s">
        <v>488</v>
      </c>
      <c r="AE3" t="s">
        <v>489</v>
      </c>
      <c r="AH3" s="46" t="s">
        <v>855</v>
      </c>
      <c r="AI3" s="115" t="s">
        <v>857</v>
      </c>
      <c r="AJ3" s="115"/>
      <c r="AK3" s="115" t="s">
        <v>275</v>
      </c>
      <c r="AL3" s="115"/>
      <c r="AM3" s="115" t="s">
        <v>337</v>
      </c>
      <c r="AN3" s="115"/>
      <c r="AO3" s="115" t="s">
        <v>380</v>
      </c>
      <c r="AP3" s="115"/>
      <c r="AQ3" s="116" t="s">
        <v>419</v>
      </c>
      <c r="AR3" s="116"/>
      <c r="AS3" s="116" t="s">
        <v>858</v>
      </c>
      <c r="AT3" s="116"/>
      <c r="AU3" s="43"/>
      <c r="AW3" s="3" t="s">
        <v>847</v>
      </c>
      <c r="AX3" s="15" t="s">
        <v>857</v>
      </c>
      <c r="AY3" s="3"/>
      <c r="AZ3" s="15" t="s">
        <v>275</v>
      </c>
      <c r="BA3" s="15"/>
      <c r="BB3" s="15" t="s">
        <v>337</v>
      </c>
      <c r="BC3" s="15"/>
      <c r="BD3" s="15" t="s">
        <v>380</v>
      </c>
      <c r="BE3" s="15"/>
      <c r="BF3" s="15" t="s">
        <v>419</v>
      </c>
      <c r="BG3" s="30"/>
      <c r="BH3" s="30" t="s">
        <v>858</v>
      </c>
      <c r="BI3" s="30"/>
    </row>
    <row r="4" spans="1:61" x14ac:dyDescent="0.25">
      <c r="A4" t="s">
        <v>7</v>
      </c>
      <c r="B4" t="s">
        <v>8</v>
      </c>
      <c r="C4" t="s">
        <v>9</v>
      </c>
      <c r="D4" t="s">
        <v>19</v>
      </c>
      <c r="E4" t="s">
        <v>11</v>
      </c>
      <c r="F4">
        <v>1</v>
      </c>
      <c r="G4">
        <v>1</v>
      </c>
      <c r="I4" s="5" t="s">
        <v>23</v>
      </c>
      <c r="J4" s="2">
        <v>4</v>
      </c>
      <c r="K4" s="2">
        <v>40</v>
      </c>
      <c r="L4" s="2">
        <v>73</v>
      </c>
      <c r="M4" s="2">
        <v>13</v>
      </c>
      <c r="N4" s="2"/>
      <c r="O4" s="2">
        <v>130</v>
      </c>
      <c r="P4" s="2"/>
      <c r="Q4" s="31">
        <v>3</v>
      </c>
      <c r="R4" s="5" t="s">
        <v>10</v>
      </c>
      <c r="S4" s="8" t="s">
        <v>679</v>
      </c>
      <c r="T4" s="2">
        <v>2</v>
      </c>
      <c r="U4" s="2"/>
      <c r="V4" s="2"/>
      <c r="W4" s="2"/>
      <c r="X4" s="2"/>
      <c r="Z4" s="5" t="s">
        <v>492</v>
      </c>
      <c r="AA4" s="2"/>
      <c r="AB4" s="2">
        <v>1615</v>
      </c>
      <c r="AC4" s="2"/>
      <c r="AD4" s="2"/>
      <c r="AE4" s="2"/>
      <c r="AF4" s="2"/>
      <c r="AH4" s="5" t="s">
        <v>623</v>
      </c>
      <c r="AI4" s="2">
        <v>162044</v>
      </c>
      <c r="AJ4" s="21">
        <f>AI4/AA$189</f>
        <v>0.67101048686812215</v>
      </c>
      <c r="AK4" s="2">
        <v>52568</v>
      </c>
      <c r="AL4" s="21">
        <f>AK4/AB$189</f>
        <v>0.35269458988720326</v>
      </c>
      <c r="AM4" s="2">
        <v>165718</v>
      </c>
      <c r="AN4" s="21">
        <f>AM4/AC$189</f>
        <v>0.55988818318281286</v>
      </c>
      <c r="AO4" s="2">
        <v>66075</v>
      </c>
      <c r="AP4" s="21">
        <f>AO4/AD$189</f>
        <v>0.45263049732840116</v>
      </c>
      <c r="AQ4" s="2">
        <v>138109</v>
      </c>
      <c r="AR4" s="21">
        <f>AQ4/AE$189</f>
        <v>0.61154337999829966</v>
      </c>
      <c r="AS4" s="39">
        <f t="shared" ref="AS4:AS20" si="0">SUM(AI4,AK4,AM4,AO4,AQ4)/5</f>
        <v>116902.8</v>
      </c>
      <c r="AT4" s="41">
        <f t="shared" ref="AT4:AT20" si="1">AS4/$AF$189</f>
        <v>0.55229310953132094</v>
      </c>
      <c r="AU4" s="44"/>
      <c r="AW4" s="5" t="s">
        <v>725</v>
      </c>
      <c r="AX4" s="2">
        <v>983</v>
      </c>
      <c r="AY4" s="21">
        <f>AX4/AA$189</f>
        <v>4.070519788399226E-3</v>
      </c>
      <c r="AZ4" s="2">
        <v>2427</v>
      </c>
      <c r="BA4" s="21">
        <f>AZ4/AB$189</f>
        <v>1.6283476062552166E-2</v>
      </c>
      <c r="BB4" s="2">
        <v>3500</v>
      </c>
      <c r="BC4" s="21">
        <f>BB4/AC$189</f>
        <v>1.1824959516406457E-2</v>
      </c>
      <c r="BD4" s="2">
        <v>734</v>
      </c>
      <c r="BE4" s="21">
        <f>BD4/AD$189</f>
        <v>5.0280860391834501E-3</v>
      </c>
      <c r="BF4" s="2">
        <v>1788</v>
      </c>
      <c r="BG4" s="21">
        <f>BF4/AE$189</f>
        <v>7.9172216396973388E-3</v>
      </c>
      <c r="BH4" s="39">
        <f t="shared" ref="BH4" si="2">SUM(AX4,AZ4,BB4,BD4,BF4)/5</f>
        <v>1886.4</v>
      </c>
      <c r="BI4" s="41">
        <f t="shared" ref="BI4:BI14" si="3">BH4/$AF$189</f>
        <v>8.9120681610695713E-3</v>
      </c>
    </row>
    <row r="5" spans="1:61" x14ac:dyDescent="0.25">
      <c r="A5" t="s">
        <v>7</v>
      </c>
      <c r="B5" t="s">
        <v>8</v>
      </c>
      <c r="C5" t="s">
        <v>9</v>
      </c>
      <c r="D5" t="s">
        <v>20</v>
      </c>
      <c r="E5" t="s">
        <v>11</v>
      </c>
      <c r="F5">
        <v>2</v>
      </c>
      <c r="G5">
        <v>2</v>
      </c>
      <c r="I5" s="5" t="s">
        <v>175</v>
      </c>
      <c r="J5" s="2"/>
      <c r="K5" s="2">
        <v>51</v>
      </c>
      <c r="L5" s="2">
        <v>9</v>
      </c>
      <c r="M5" s="2">
        <v>6</v>
      </c>
      <c r="N5" s="2">
        <v>28</v>
      </c>
      <c r="O5" s="2">
        <v>94</v>
      </c>
      <c r="P5" s="2"/>
      <c r="Q5" s="31">
        <v>6</v>
      </c>
      <c r="R5" s="5" t="s">
        <v>14</v>
      </c>
      <c r="S5" s="8" t="s">
        <v>541</v>
      </c>
      <c r="T5" s="2">
        <v>4.5</v>
      </c>
      <c r="U5" s="2">
        <v>18</v>
      </c>
      <c r="V5" s="2">
        <v>182.1</v>
      </c>
      <c r="W5" s="2"/>
      <c r="X5" s="2"/>
      <c r="Z5" s="5" t="s">
        <v>735</v>
      </c>
      <c r="AA5" s="2"/>
      <c r="AB5" s="2"/>
      <c r="AC5" s="2">
        <v>55</v>
      </c>
      <c r="AD5" s="2"/>
      <c r="AE5" s="2"/>
      <c r="AF5" s="2"/>
      <c r="AH5" s="5" t="s">
        <v>582</v>
      </c>
      <c r="AI5" s="2">
        <v>2297</v>
      </c>
      <c r="AJ5" s="21">
        <f t="shared" ref="AJ5:AJ20" si="4">AI5/AA$189</f>
        <v>9.5116825574293202E-3</v>
      </c>
      <c r="AK5" s="2">
        <v>5590</v>
      </c>
      <c r="AL5" s="21">
        <f t="shared" ref="AL5:AL20" si="5">AK5/AB$189</f>
        <v>3.7504998430023327E-2</v>
      </c>
      <c r="AM5" s="2">
        <v>13354</v>
      </c>
      <c r="AN5" s="21">
        <f t="shared" ref="AN5:AN20" si="6">AM5/AC$189</f>
        <v>4.5117288394883374E-2</v>
      </c>
      <c r="AO5" s="2">
        <v>5334</v>
      </c>
      <c r="AP5" s="21">
        <f t="shared" ref="AP5:AP20" si="7">AO5/AD$189</f>
        <v>3.6539251952322237E-2</v>
      </c>
      <c r="AQ5" s="2">
        <v>1269</v>
      </c>
      <c r="AR5" s="21">
        <f t="shared" ref="AR5:AR20" si="8">AQ5/AE$189</f>
        <v>5.6191019355570039E-3</v>
      </c>
      <c r="AS5" s="39">
        <f t="shared" si="0"/>
        <v>5568.8</v>
      </c>
      <c r="AT5" s="41">
        <f t="shared" si="1"/>
        <v>2.6309120640036165E-2</v>
      </c>
      <c r="AU5" s="44"/>
      <c r="AW5" s="5" t="s">
        <v>723</v>
      </c>
      <c r="AX5" s="2"/>
      <c r="AY5" s="21">
        <f t="shared" ref="AY5:AY13" si="9">AX5/AA$189</f>
        <v>0</v>
      </c>
      <c r="AZ5" s="2"/>
      <c r="BA5" s="21">
        <f t="shared" ref="BA5:BA13" si="10">AZ5/AB$189</f>
        <v>0</v>
      </c>
      <c r="BB5" s="2">
        <v>90</v>
      </c>
      <c r="BC5" s="21">
        <f t="shared" ref="BC5:BC13" si="11">BB5/AC$189</f>
        <v>3.0407038756473744E-4</v>
      </c>
      <c r="BD5" s="2">
        <v>5</v>
      </c>
      <c r="BE5" s="21">
        <f t="shared" ref="BE5:BE13" si="12">BD5/AD$189</f>
        <v>3.4251267296889986E-5</v>
      </c>
      <c r="BF5" s="2">
        <v>22</v>
      </c>
      <c r="BG5" s="21">
        <f t="shared" ref="BG5:BG13" si="13">BF5/AE$189</f>
        <v>9.74154787882223E-5</v>
      </c>
      <c r="BH5" s="39">
        <f t="shared" ref="BH5:BH14" si="14">SUM(AX5,AZ5,BB5,BD5,BF5)/5</f>
        <v>23.4</v>
      </c>
      <c r="BI5" s="41">
        <f t="shared" si="3"/>
        <v>1.1055046383006145E-4</v>
      </c>
    </row>
    <row r="6" spans="1:61" x14ac:dyDescent="0.25">
      <c r="A6" t="s">
        <v>7</v>
      </c>
      <c r="B6" t="s">
        <v>8</v>
      </c>
      <c r="C6" t="s">
        <v>9</v>
      </c>
      <c r="D6" t="s">
        <v>22</v>
      </c>
      <c r="E6" t="s">
        <v>11</v>
      </c>
      <c r="F6">
        <v>0.1</v>
      </c>
      <c r="G6">
        <v>1</v>
      </c>
      <c r="I6" s="5" t="s">
        <v>10</v>
      </c>
      <c r="J6" s="2">
        <v>2</v>
      </c>
      <c r="K6" s="2"/>
      <c r="L6" s="2"/>
      <c r="M6" s="2"/>
      <c r="N6" s="2"/>
      <c r="O6" s="2">
        <v>2</v>
      </c>
      <c r="P6" s="2"/>
      <c r="Q6" s="9">
        <v>3</v>
      </c>
      <c r="R6" s="5" t="s">
        <v>19</v>
      </c>
      <c r="S6" s="8" t="s">
        <v>566</v>
      </c>
      <c r="T6" s="2">
        <v>1</v>
      </c>
      <c r="U6" s="2"/>
      <c r="V6" s="2"/>
      <c r="W6" s="2"/>
      <c r="X6" s="2"/>
      <c r="Z6" s="5" t="s">
        <v>493</v>
      </c>
      <c r="AA6" s="2">
        <v>0.1</v>
      </c>
      <c r="AB6" s="2"/>
      <c r="AC6" s="2"/>
      <c r="AD6" s="2">
        <v>10</v>
      </c>
      <c r="AE6" s="2">
        <v>80</v>
      </c>
      <c r="AF6" s="2"/>
      <c r="AH6" s="5" t="s">
        <v>688</v>
      </c>
      <c r="AI6" s="2">
        <v>27872</v>
      </c>
      <c r="AJ6" s="21">
        <f t="shared" si="4"/>
        <v>0.11541559261674793</v>
      </c>
      <c r="AK6" s="2">
        <v>12312</v>
      </c>
      <c r="AL6" s="21">
        <f t="shared" si="5"/>
        <v>8.2604926774677484E-2</v>
      </c>
      <c r="AM6" s="2">
        <v>7983</v>
      </c>
      <c r="AN6" s="21">
        <f t="shared" si="6"/>
        <v>2.6971043376992212E-2</v>
      </c>
      <c r="AO6" s="2">
        <v>4871</v>
      </c>
      <c r="AP6" s="21">
        <f t="shared" si="7"/>
        <v>3.3367584600630225E-2</v>
      </c>
      <c r="AQ6" s="2">
        <v>18710</v>
      </c>
      <c r="AR6" s="21">
        <f t="shared" si="8"/>
        <v>8.2847436733074514E-2</v>
      </c>
      <c r="AS6" s="39">
        <f t="shared" si="0"/>
        <v>14349.6</v>
      </c>
      <c r="AT6" s="41">
        <f t="shared" si="1"/>
        <v>6.7792945973326926E-2</v>
      </c>
      <c r="AU6" s="44"/>
      <c r="AW6" s="5" t="s">
        <v>712</v>
      </c>
      <c r="AX6" s="2">
        <v>3</v>
      </c>
      <c r="AY6" s="21">
        <f t="shared" si="9"/>
        <v>1.2422746048013913E-5</v>
      </c>
      <c r="AZ6" s="2"/>
      <c r="BA6" s="21">
        <f t="shared" si="10"/>
        <v>0</v>
      </c>
      <c r="BB6" s="2">
        <v>31</v>
      </c>
      <c r="BC6" s="21">
        <f t="shared" si="11"/>
        <v>1.0473535571674291E-4</v>
      </c>
      <c r="BD6" s="2">
        <v>5</v>
      </c>
      <c r="BE6" s="21">
        <f t="shared" si="12"/>
        <v>3.4251267296889986E-5</v>
      </c>
      <c r="BF6" s="2"/>
      <c r="BG6" s="21">
        <f t="shared" si="13"/>
        <v>0</v>
      </c>
      <c r="BH6" s="39">
        <f t="shared" si="14"/>
        <v>7.8</v>
      </c>
      <c r="BI6" s="41">
        <f t="shared" si="3"/>
        <v>3.6850154610020487E-5</v>
      </c>
    </row>
    <row r="7" spans="1:61" x14ac:dyDescent="0.25">
      <c r="A7" t="s">
        <v>7</v>
      </c>
      <c r="B7" t="s">
        <v>8</v>
      </c>
      <c r="C7" t="s">
        <v>9</v>
      </c>
      <c r="D7" t="s">
        <v>23</v>
      </c>
      <c r="E7" t="s">
        <v>11</v>
      </c>
      <c r="F7">
        <v>4</v>
      </c>
      <c r="G7">
        <v>2</v>
      </c>
      <c r="I7" s="5" t="s">
        <v>14</v>
      </c>
      <c r="J7" s="2">
        <v>4.5</v>
      </c>
      <c r="K7" s="2">
        <v>18</v>
      </c>
      <c r="L7" s="2">
        <v>182.1</v>
      </c>
      <c r="M7" s="2"/>
      <c r="N7" s="2"/>
      <c r="O7" s="2">
        <v>204.6</v>
      </c>
      <c r="P7" s="2"/>
      <c r="Q7" s="9">
        <v>3</v>
      </c>
      <c r="R7" s="5" t="s">
        <v>20</v>
      </c>
      <c r="S7" s="8" t="s">
        <v>749</v>
      </c>
      <c r="T7" s="2">
        <v>2</v>
      </c>
      <c r="U7" s="2"/>
      <c r="V7" s="2"/>
      <c r="W7" s="2"/>
      <c r="X7" s="2"/>
      <c r="Z7" s="5" t="s">
        <v>494</v>
      </c>
      <c r="AA7" s="2">
        <v>8</v>
      </c>
      <c r="AB7" s="2"/>
      <c r="AC7" s="2">
        <v>24</v>
      </c>
      <c r="AD7" s="2">
        <v>1</v>
      </c>
      <c r="AE7" s="2">
        <v>3</v>
      </c>
      <c r="AF7" s="2"/>
      <c r="AH7" s="5" t="s">
        <v>579</v>
      </c>
      <c r="AI7" s="2">
        <v>911</v>
      </c>
      <c r="AJ7" s="21">
        <f t="shared" si="4"/>
        <v>3.7723738832468917E-3</v>
      </c>
      <c r="AK7" s="2">
        <v>1475</v>
      </c>
      <c r="AL7" s="21">
        <f t="shared" si="5"/>
        <v>9.896220515972165E-3</v>
      </c>
      <c r="AM7" s="2">
        <v>1915</v>
      </c>
      <c r="AN7" s="21">
        <f t="shared" si="6"/>
        <v>6.4699421354052471E-3</v>
      </c>
      <c r="AO7" s="2">
        <v>718</v>
      </c>
      <c r="AP7" s="21">
        <f t="shared" si="7"/>
        <v>4.9184819838334016E-3</v>
      </c>
      <c r="AQ7" s="2">
        <v>250</v>
      </c>
      <c r="AR7" s="21">
        <f t="shared" si="8"/>
        <v>1.1069940771388897E-3</v>
      </c>
      <c r="AS7" s="39">
        <f t="shared" si="0"/>
        <v>1053.8</v>
      </c>
      <c r="AT7" s="41">
        <f t="shared" si="1"/>
        <v>4.9785503753896907E-3</v>
      </c>
      <c r="AU7" s="44"/>
      <c r="AW7" s="5" t="s">
        <v>546</v>
      </c>
      <c r="AX7" s="2">
        <v>1</v>
      </c>
      <c r="AY7" s="21">
        <f t="shared" si="9"/>
        <v>4.1409153493379713E-6</v>
      </c>
      <c r="AZ7" s="2"/>
      <c r="BA7" s="21">
        <f t="shared" si="10"/>
        <v>0</v>
      </c>
      <c r="BB7" s="2">
        <v>26</v>
      </c>
      <c r="BC7" s="21">
        <f t="shared" si="11"/>
        <v>8.7842556407590822E-5</v>
      </c>
      <c r="BD7" s="2"/>
      <c r="BE7" s="21">
        <f t="shared" si="12"/>
        <v>0</v>
      </c>
      <c r="BF7" s="2"/>
      <c r="BG7" s="21">
        <f t="shared" si="13"/>
        <v>0</v>
      </c>
      <c r="BH7" s="39">
        <f t="shared" si="14"/>
        <v>5.4</v>
      </c>
      <c r="BI7" s="41">
        <f t="shared" si="3"/>
        <v>2.5511645499244954E-5</v>
      </c>
    </row>
    <row r="8" spans="1:61" x14ac:dyDescent="0.25">
      <c r="A8" t="s">
        <v>7</v>
      </c>
      <c r="B8" t="s">
        <v>8</v>
      </c>
      <c r="C8" t="s">
        <v>9</v>
      </c>
      <c r="D8" t="s">
        <v>28</v>
      </c>
      <c r="E8" t="s">
        <v>11</v>
      </c>
      <c r="F8">
        <v>53</v>
      </c>
      <c r="G8">
        <v>3</v>
      </c>
      <c r="I8" s="5" t="s">
        <v>19</v>
      </c>
      <c r="J8" s="2">
        <v>1</v>
      </c>
      <c r="K8" s="2"/>
      <c r="L8" s="2"/>
      <c r="M8" s="2"/>
      <c r="N8" s="2"/>
      <c r="O8" s="2">
        <v>1</v>
      </c>
      <c r="P8" s="2"/>
      <c r="Q8" s="9">
        <v>6</v>
      </c>
      <c r="R8" s="5" t="s">
        <v>22</v>
      </c>
      <c r="S8" s="8" t="s">
        <v>493</v>
      </c>
      <c r="T8" s="2">
        <v>0.1</v>
      </c>
      <c r="U8" s="2"/>
      <c r="V8" s="2"/>
      <c r="W8" s="2">
        <v>10</v>
      </c>
      <c r="X8" s="2">
        <v>80</v>
      </c>
      <c r="Z8" s="5" t="s">
        <v>495</v>
      </c>
      <c r="AA8" s="2"/>
      <c r="AB8" s="2"/>
      <c r="AC8" s="2">
        <v>535</v>
      </c>
      <c r="AD8" s="2"/>
      <c r="AE8" s="2"/>
      <c r="AF8" s="2"/>
      <c r="AH8" s="5" t="s">
        <v>647</v>
      </c>
      <c r="AI8" s="2">
        <v>56</v>
      </c>
      <c r="AJ8" s="21">
        <f t="shared" si="4"/>
        <v>2.3189125956292638E-4</v>
      </c>
      <c r="AK8" s="2">
        <v>159</v>
      </c>
      <c r="AL8" s="21">
        <f t="shared" si="5"/>
        <v>1.0667790251115757E-3</v>
      </c>
      <c r="AM8" s="2">
        <v>627</v>
      </c>
      <c r="AN8" s="21">
        <f t="shared" si="6"/>
        <v>2.118357033367671E-3</v>
      </c>
      <c r="AO8" s="2">
        <v>65</v>
      </c>
      <c r="AP8" s="21">
        <f t="shared" si="7"/>
        <v>4.4526647485956979E-4</v>
      </c>
      <c r="AQ8" s="2">
        <v>21</v>
      </c>
      <c r="AR8" s="21">
        <f t="shared" si="8"/>
        <v>9.2987502479666744E-5</v>
      </c>
      <c r="AS8" s="39">
        <f t="shared" si="0"/>
        <v>185.6</v>
      </c>
      <c r="AT8" s="41">
        <f t="shared" si="1"/>
        <v>8.7684470456664125E-4</v>
      </c>
      <c r="AU8" s="44"/>
      <c r="AW8" s="5" t="s">
        <v>494</v>
      </c>
      <c r="AX8" s="2">
        <v>8</v>
      </c>
      <c r="AY8" s="21">
        <f t="shared" si="9"/>
        <v>3.3127322794703771E-5</v>
      </c>
      <c r="AZ8" s="2"/>
      <c r="BA8" s="21">
        <f t="shared" si="10"/>
        <v>0</v>
      </c>
      <c r="BB8" s="2">
        <v>24</v>
      </c>
      <c r="BC8" s="21">
        <f t="shared" si="11"/>
        <v>8.1085436683929983E-5</v>
      </c>
      <c r="BD8" s="2">
        <v>1</v>
      </c>
      <c r="BE8" s="21">
        <f t="shared" si="12"/>
        <v>6.8502534593779971E-6</v>
      </c>
      <c r="BF8" s="2">
        <v>3</v>
      </c>
      <c r="BG8" s="21">
        <f t="shared" si="13"/>
        <v>1.3283928925666677E-5</v>
      </c>
      <c r="BH8" s="39">
        <f t="shared" si="14"/>
        <v>7.2</v>
      </c>
      <c r="BI8" s="41">
        <f t="shared" si="3"/>
        <v>3.4015527332326601E-5</v>
      </c>
    </row>
    <row r="9" spans="1:61" x14ac:dyDescent="0.25">
      <c r="A9" t="s">
        <v>7</v>
      </c>
      <c r="B9" t="s">
        <v>8</v>
      </c>
      <c r="C9" t="s">
        <v>9</v>
      </c>
      <c r="D9" t="s">
        <v>30</v>
      </c>
      <c r="E9" t="s">
        <v>11</v>
      </c>
      <c r="F9">
        <v>661</v>
      </c>
      <c r="G9">
        <v>7</v>
      </c>
      <c r="I9" s="5" t="s">
        <v>20</v>
      </c>
      <c r="J9" s="2">
        <v>2</v>
      </c>
      <c r="K9" s="2"/>
      <c r="L9" s="2"/>
      <c r="M9" s="2"/>
      <c r="N9" s="2"/>
      <c r="O9" s="2">
        <v>2</v>
      </c>
      <c r="P9" s="2"/>
      <c r="Q9" s="9">
        <v>2</v>
      </c>
      <c r="R9" s="5" t="s">
        <v>23</v>
      </c>
      <c r="S9" s="8" t="s">
        <v>524</v>
      </c>
      <c r="T9" s="2">
        <v>4</v>
      </c>
      <c r="U9" s="2">
        <v>40</v>
      </c>
      <c r="V9" s="2">
        <v>73</v>
      </c>
      <c r="W9" s="2">
        <v>13</v>
      </c>
      <c r="X9" s="2"/>
      <c r="Z9" s="5" t="s">
        <v>496</v>
      </c>
      <c r="AA9" s="2"/>
      <c r="AB9" s="2"/>
      <c r="AC9" s="2"/>
      <c r="AD9" s="2"/>
      <c r="AE9" s="2">
        <v>1.3</v>
      </c>
      <c r="AF9" s="2"/>
      <c r="AH9" s="5" t="s">
        <v>598</v>
      </c>
      <c r="AI9" s="2">
        <v>46</v>
      </c>
      <c r="AJ9" s="21">
        <f t="shared" si="4"/>
        <v>1.9048210606954668E-4</v>
      </c>
      <c r="AK9" s="2">
        <v>8</v>
      </c>
      <c r="AL9" s="21">
        <f t="shared" si="5"/>
        <v>5.3674416357815136E-5</v>
      </c>
      <c r="AM9" s="2">
        <v>555</v>
      </c>
      <c r="AN9" s="21">
        <f t="shared" si="6"/>
        <v>1.8751007233158809E-3</v>
      </c>
      <c r="AO9" s="2">
        <v>15</v>
      </c>
      <c r="AP9" s="21">
        <f t="shared" si="7"/>
        <v>1.0275380189066995E-4</v>
      </c>
      <c r="AQ9" s="2"/>
      <c r="AR9" s="21">
        <f t="shared" si="8"/>
        <v>0</v>
      </c>
      <c r="AS9" s="39">
        <f t="shared" si="0"/>
        <v>124.8</v>
      </c>
      <c r="AT9" s="41">
        <f t="shared" si="1"/>
        <v>5.8960247376032779E-4</v>
      </c>
      <c r="AU9" s="44"/>
      <c r="AW9" s="5" t="s">
        <v>617</v>
      </c>
      <c r="AX9" s="2"/>
      <c r="AY9" s="21">
        <f t="shared" si="9"/>
        <v>0</v>
      </c>
      <c r="AZ9" s="2">
        <v>51</v>
      </c>
      <c r="BA9" s="21">
        <f t="shared" si="10"/>
        <v>3.4217440428107145E-4</v>
      </c>
      <c r="BB9" s="2">
        <v>9</v>
      </c>
      <c r="BC9" s="21">
        <f t="shared" si="11"/>
        <v>3.0407038756473744E-5</v>
      </c>
      <c r="BD9" s="2">
        <v>6</v>
      </c>
      <c r="BE9" s="21">
        <f t="shared" si="12"/>
        <v>4.1101520756267981E-5</v>
      </c>
      <c r="BF9" s="2">
        <v>28</v>
      </c>
      <c r="BG9" s="21">
        <f t="shared" si="13"/>
        <v>1.2398333663955565E-4</v>
      </c>
      <c r="BH9" s="39">
        <f t="shared" si="14"/>
        <v>18.8</v>
      </c>
      <c r="BI9" s="41">
        <f t="shared" si="3"/>
        <v>8.8818321367741692E-5</v>
      </c>
    </row>
    <row r="10" spans="1:61" x14ac:dyDescent="0.25">
      <c r="A10" t="s">
        <v>7</v>
      </c>
      <c r="B10" t="s">
        <v>8</v>
      </c>
      <c r="C10" t="s">
        <v>9</v>
      </c>
      <c r="D10" t="s">
        <v>34</v>
      </c>
      <c r="E10" t="s">
        <v>11</v>
      </c>
      <c r="F10">
        <v>2</v>
      </c>
      <c r="G10">
        <v>1</v>
      </c>
      <c r="I10" s="5" t="s">
        <v>22</v>
      </c>
      <c r="J10" s="2">
        <v>0.1</v>
      </c>
      <c r="K10" s="2"/>
      <c r="L10" s="2"/>
      <c r="M10" s="2">
        <v>10</v>
      </c>
      <c r="N10" s="2">
        <v>80</v>
      </c>
      <c r="O10" s="2">
        <v>90.1</v>
      </c>
      <c r="P10" s="2"/>
      <c r="Q10" s="31">
        <v>6</v>
      </c>
      <c r="R10" s="5" t="s">
        <v>276</v>
      </c>
      <c r="S10" s="8" t="s">
        <v>495</v>
      </c>
      <c r="T10" s="2"/>
      <c r="U10" s="2"/>
      <c r="V10" s="2">
        <v>535</v>
      </c>
      <c r="W10" s="2"/>
      <c r="X10" s="2"/>
      <c r="Z10" s="5" t="s">
        <v>498</v>
      </c>
      <c r="AA10" s="2">
        <v>53</v>
      </c>
      <c r="AB10" s="2"/>
      <c r="AC10" s="2"/>
      <c r="AD10" s="2">
        <v>70</v>
      </c>
      <c r="AE10" s="2">
        <v>20</v>
      </c>
      <c r="AF10" s="2"/>
      <c r="AH10" s="5" t="s">
        <v>509</v>
      </c>
      <c r="AI10" s="2">
        <v>463</v>
      </c>
      <c r="AJ10" s="21">
        <f t="shared" si="4"/>
        <v>1.9172438067434807E-3</v>
      </c>
      <c r="AK10" s="2">
        <v>33</v>
      </c>
      <c r="AL10" s="21">
        <f t="shared" si="5"/>
        <v>2.2140696747598743E-4</v>
      </c>
      <c r="AM10" s="2">
        <v>342</v>
      </c>
      <c r="AN10" s="21">
        <f t="shared" si="6"/>
        <v>1.1554674727460024E-3</v>
      </c>
      <c r="AO10" s="2">
        <v>6</v>
      </c>
      <c r="AP10" s="21">
        <f t="shared" si="7"/>
        <v>4.1101520756267981E-5</v>
      </c>
      <c r="AQ10" s="2">
        <v>31</v>
      </c>
      <c r="AR10" s="21">
        <f t="shared" si="8"/>
        <v>1.3726726556522232E-4</v>
      </c>
      <c r="AS10" s="39">
        <f t="shared" si="0"/>
        <v>175</v>
      </c>
      <c r="AT10" s="41">
        <f t="shared" si="1"/>
        <v>8.2676628932738274E-4</v>
      </c>
      <c r="AU10" s="44"/>
      <c r="AW10" s="5" t="s">
        <v>562</v>
      </c>
      <c r="AX10" s="2"/>
      <c r="AY10" s="21">
        <f t="shared" si="9"/>
        <v>0</v>
      </c>
      <c r="AZ10" s="2"/>
      <c r="BA10" s="21">
        <f t="shared" si="10"/>
        <v>0</v>
      </c>
      <c r="BB10" s="2">
        <v>1</v>
      </c>
      <c r="BC10" s="21">
        <f t="shared" si="11"/>
        <v>3.378559861830416E-6</v>
      </c>
      <c r="BD10" s="2"/>
      <c r="BE10" s="21">
        <f t="shared" si="12"/>
        <v>0</v>
      </c>
      <c r="BF10" s="2"/>
      <c r="BG10" s="21">
        <f t="shared" si="13"/>
        <v>0</v>
      </c>
      <c r="BH10" s="39">
        <f t="shared" si="14"/>
        <v>0.2</v>
      </c>
      <c r="BI10" s="41">
        <f t="shared" si="3"/>
        <v>9.4487575923129462E-7</v>
      </c>
    </row>
    <row r="11" spans="1:61" x14ac:dyDescent="0.25">
      <c r="A11" t="s">
        <v>7</v>
      </c>
      <c r="B11" t="s">
        <v>8</v>
      </c>
      <c r="C11" t="s">
        <v>9</v>
      </c>
      <c r="D11" t="s">
        <v>35</v>
      </c>
      <c r="E11" t="s">
        <v>11</v>
      </c>
      <c r="F11">
        <v>1</v>
      </c>
      <c r="G11">
        <v>1</v>
      </c>
      <c r="I11" s="5" t="s">
        <v>276</v>
      </c>
      <c r="J11" s="2"/>
      <c r="K11" s="2"/>
      <c r="L11" s="2">
        <v>535</v>
      </c>
      <c r="M11" s="2"/>
      <c r="N11" s="2"/>
      <c r="O11" s="2">
        <v>535</v>
      </c>
      <c r="P11" s="2"/>
      <c r="Q11" s="31">
        <v>6</v>
      </c>
      <c r="R11" s="5" t="s">
        <v>277</v>
      </c>
      <c r="S11" s="8" t="s">
        <v>736</v>
      </c>
      <c r="T11" s="2"/>
      <c r="U11" s="2">
        <v>4</v>
      </c>
      <c r="V11" s="2"/>
      <c r="W11" s="2"/>
      <c r="X11" s="2"/>
      <c r="Z11" s="5" t="s">
        <v>500</v>
      </c>
      <c r="AA11" s="2"/>
      <c r="AB11" s="2"/>
      <c r="AC11" s="2">
        <v>0.1</v>
      </c>
      <c r="AD11" s="2"/>
      <c r="AE11" s="2"/>
      <c r="AF11" s="2"/>
      <c r="AH11" s="5" t="s">
        <v>696</v>
      </c>
      <c r="AI11" s="2">
        <v>25</v>
      </c>
      <c r="AJ11" s="21">
        <f t="shared" si="4"/>
        <v>1.0352288373344928E-4</v>
      </c>
      <c r="AK11" s="2">
        <v>447</v>
      </c>
      <c r="AL11" s="21">
        <f t="shared" si="5"/>
        <v>2.9990580139929207E-3</v>
      </c>
      <c r="AM11" s="2">
        <v>150</v>
      </c>
      <c r="AN11" s="21">
        <f t="shared" si="6"/>
        <v>5.0678397927456239E-4</v>
      </c>
      <c r="AO11" s="2">
        <v>13</v>
      </c>
      <c r="AP11" s="21">
        <f t="shared" si="7"/>
        <v>8.9053294971913963E-5</v>
      </c>
      <c r="AQ11" s="2">
        <v>806</v>
      </c>
      <c r="AR11" s="21">
        <f t="shared" si="8"/>
        <v>3.5689489046957807E-3</v>
      </c>
      <c r="AS11" s="39">
        <f t="shared" si="0"/>
        <v>288.2</v>
      </c>
      <c r="AT11" s="41">
        <f t="shared" si="1"/>
        <v>1.3615659690522953E-3</v>
      </c>
      <c r="AU11" s="44"/>
      <c r="AW11" s="5" t="s">
        <v>775</v>
      </c>
      <c r="AX11" s="2"/>
      <c r="AY11" s="21">
        <f t="shared" si="9"/>
        <v>0</v>
      </c>
      <c r="AZ11" s="2"/>
      <c r="BA11" s="21">
        <f t="shared" si="10"/>
        <v>0</v>
      </c>
      <c r="BB11" s="2">
        <v>1</v>
      </c>
      <c r="BC11" s="21">
        <f t="shared" si="11"/>
        <v>3.378559861830416E-6</v>
      </c>
      <c r="BD11" s="2"/>
      <c r="BE11" s="21">
        <f t="shared" si="12"/>
        <v>0</v>
      </c>
      <c r="BF11" s="2"/>
      <c r="BG11" s="21">
        <f t="shared" si="13"/>
        <v>0</v>
      </c>
      <c r="BH11" s="39">
        <f t="shared" si="14"/>
        <v>0.2</v>
      </c>
      <c r="BI11" s="41">
        <f t="shared" si="3"/>
        <v>9.4487575923129462E-7</v>
      </c>
    </row>
    <row r="12" spans="1:61" x14ac:dyDescent="0.25">
      <c r="A12" t="s">
        <v>7</v>
      </c>
      <c r="B12" t="s">
        <v>8</v>
      </c>
      <c r="C12" t="s">
        <v>9</v>
      </c>
      <c r="D12" t="s">
        <v>38</v>
      </c>
      <c r="E12" t="s">
        <v>11</v>
      </c>
      <c r="F12">
        <v>463</v>
      </c>
      <c r="G12">
        <v>6</v>
      </c>
      <c r="I12" s="5" t="s">
        <v>277</v>
      </c>
      <c r="J12" s="2"/>
      <c r="K12" s="2">
        <v>4</v>
      </c>
      <c r="L12" s="2"/>
      <c r="M12" s="2"/>
      <c r="N12" s="2"/>
      <c r="O12" s="2">
        <v>4</v>
      </c>
      <c r="P12" s="2"/>
      <c r="Q12" s="31">
        <v>3</v>
      </c>
      <c r="R12" s="5" t="s">
        <v>28</v>
      </c>
      <c r="S12" s="8" t="s">
        <v>498</v>
      </c>
      <c r="T12" s="2">
        <v>53</v>
      </c>
      <c r="U12" s="2"/>
      <c r="V12" s="2"/>
      <c r="W12" s="2">
        <v>70</v>
      </c>
      <c r="X12" s="2">
        <v>20</v>
      </c>
      <c r="Z12" s="5" t="s">
        <v>501</v>
      </c>
      <c r="AA12" s="2">
        <v>661</v>
      </c>
      <c r="AB12" s="2">
        <v>1028</v>
      </c>
      <c r="AC12" s="2">
        <v>1396</v>
      </c>
      <c r="AD12" s="2">
        <v>529</v>
      </c>
      <c r="AE12" s="2">
        <v>1070</v>
      </c>
      <c r="AF12" s="2"/>
      <c r="AH12" s="5" t="s">
        <v>735</v>
      </c>
      <c r="AI12" s="2"/>
      <c r="AJ12" s="21">
        <f t="shared" si="4"/>
        <v>0</v>
      </c>
      <c r="AK12" s="2"/>
      <c r="AL12" s="21">
        <f t="shared" si="5"/>
        <v>0</v>
      </c>
      <c r="AM12" s="2">
        <v>55</v>
      </c>
      <c r="AN12" s="21">
        <f t="shared" si="6"/>
        <v>1.8582079240067289E-4</v>
      </c>
      <c r="AO12" s="2"/>
      <c r="AP12" s="21">
        <f t="shared" si="7"/>
        <v>0</v>
      </c>
      <c r="AQ12" s="2"/>
      <c r="AR12" s="21">
        <f t="shared" si="8"/>
        <v>0</v>
      </c>
      <c r="AS12" s="39">
        <f t="shared" si="0"/>
        <v>11</v>
      </c>
      <c r="AT12" s="41">
        <f t="shared" si="1"/>
        <v>5.1968166757721199E-5</v>
      </c>
      <c r="AU12" s="44"/>
      <c r="AW12" s="5" t="s">
        <v>755</v>
      </c>
      <c r="AX12" s="2">
        <v>0</v>
      </c>
      <c r="AY12" s="21">
        <f t="shared" si="9"/>
        <v>0</v>
      </c>
      <c r="AZ12" s="2"/>
      <c r="BA12" s="21">
        <f t="shared" si="10"/>
        <v>0</v>
      </c>
      <c r="BB12" s="2"/>
      <c r="BC12" s="21">
        <f t="shared" si="11"/>
        <v>0</v>
      </c>
      <c r="BD12" s="2"/>
      <c r="BE12" s="21">
        <f t="shared" si="12"/>
        <v>0</v>
      </c>
      <c r="BF12" s="2"/>
      <c r="BG12" s="21">
        <f t="shared" si="13"/>
        <v>0</v>
      </c>
      <c r="BH12" s="39">
        <f t="shared" si="14"/>
        <v>0</v>
      </c>
      <c r="BI12" s="41">
        <f t="shared" si="3"/>
        <v>0</v>
      </c>
    </row>
    <row r="13" spans="1:61" x14ac:dyDescent="0.25">
      <c r="A13" t="s">
        <v>7</v>
      </c>
      <c r="B13" t="s">
        <v>8</v>
      </c>
      <c r="C13" t="s">
        <v>9</v>
      </c>
      <c r="D13" t="s">
        <v>42</v>
      </c>
      <c r="E13" t="s">
        <v>11</v>
      </c>
      <c r="F13">
        <v>6</v>
      </c>
      <c r="G13">
        <v>1</v>
      </c>
      <c r="I13" s="5" t="s">
        <v>28</v>
      </c>
      <c r="J13" s="2">
        <v>53</v>
      </c>
      <c r="K13" s="2"/>
      <c r="L13" s="2"/>
      <c r="M13" s="2">
        <v>70</v>
      </c>
      <c r="N13" s="2">
        <v>20</v>
      </c>
      <c r="O13" s="2">
        <v>143</v>
      </c>
      <c r="P13" s="2"/>
      <c r="Q13" s="31">
        <v>3</v>
      </c>
      <c r="R13" s="5" t="s">
        <v>30</v>
      </c>
      <c r="S13" s="8" t="s">
        <v>501</v>
      </c>
      <c r="T13" s="2">
        <v>661</v>
      </c>
      <c r="U13" s="2">
        <v>1028</v>
      </c>
      <c r="V13" s="2">
        <v>1396</v>
      </c>
      <c r="W13" s="2">
        <v>529</v>
      </c>
      <c r="X13" s="2">
        <v>1070</v>
      </c>
      <c r="Z13" s="5" t="s">
        <v>736</v>
      </c>
      <c r="AA13" s="2"/>
      <c r="AB13" s="2">
        <v>4</v>
      </c>
      <c r="AC13" s="2"/>
      <c r="AD13" s="2"/>
      <c r="AE13" s="2"/>
      <c r="AF13" s="2"/>
      <c r="AH13" s="5" t="s">
        <v>571</v>
      </c>
      <c r="AI13" s="2"/>
      <c r="AJ13" s="21">
        <f t="shared" si="4"/>
        <v>0</v>
      </c>
      <c r="AK13" s="2"/>
      <c r="AL13" s="21">
        <f t="shared" si="5"/>
        <v>0</v>
      </c>
      <c r="AM13" s="2">
        <v>41</v>
      </c>
      <c r="AN13" s="21">
        <f t="shared" si="6"/>
        <v>1.3852095433504707E-4</v>
      </c>
      <c r="AO13" s="2"/>
      <c r="AP13" s="21">
        <f t="shared" si="7"/>
        <v>0</v>
      </c>
      <c r="AQ13" s="2"/>
      <c r="AR13" s="21">
        <f t="shared" si="8"/>
        <v>0</v>
      </c>
      <c r="AS13" s="39">
        <f t="shared" si="0"/>
        <v>8.1999999999999993</v>
      </c>
      <c r="AT13" s="41">
        <f t="shared" si="1"/>
        <v>3.8739906128483075E-5</v>
      </c>
      <c r="AU13" s="44"/>
      <c r="AW13" s="5" t="s">
        <v>702</v>
      </c>
      <c r="AX13" s="2">
        <v>1</v>
      </c>
      <c r="AY13" s="21">
        <f t="shared" si="9"/>
        <v>4.1409153493379713E-6</v>
      </c>
      <c r="AZ13" s="2">
        <v>2</v>
      </c>
      <c r="BA13" s="21">
        <f t="shared" si="10"/>
        <v>1.3418604089453784E-5</v>
      </c>
      <c r="BB13" s="2"/>
      <c r="BC13" s="21">
        <f t="shared" si="11"/>
        <v>0</v>
      </c>
      <c r="BD13" s="2"/>
      <c r="BE13" s="21">
        <f t="shared" si="12"/>
        <v>0</v>
      </c>
      <c r="BF13" s="2"/>
      <c r="BG13" s="21">
        <f t="shared" si="13"/>
        <v>0</v>
      </c>
      <c r="BH13" s="39">
        <f t="shared" si="14"/>
        <v>0.6</v>
      </c>
      <c r="BI13" s="41">
        <f t="shared" si="3"/>
        <v>2.8346272776938836E-6</v>
      </c>
    </row>
    <row r="14" spans="1:61" x14ac:dyDescent="0.25">
      <c r="A14" t="s">
        <v>7</v>
      </c>
      <c r="B14" t="s">
        <v>8</v>
      </c>
      <c r="C14" t="s">
        <v>9</v>
      </c>
      <c r="D14" t="s">
        <v>43</v>
      </c>
      <c r="E14" t="s">
        <v>11</v>
      </c>
      <c r="F14">
        <v>1282</v>
      </c>
      <c r="G14">
        <v>5</v>
      </c>
      <c r="I14" s="5" t="s">
        <v>30</v>
      </c>
      <c r="J14" s="2">
        <v>661</v>
      </c>
      <c r="K14" s="2">
        <v>1028</v>
      </c>
      <c r="L14" s="2">
        <v>1396</v>
      </c>
      <c r="M14" s="2">
        <v>529</v>
      </c>
      <c r="N14" s="2">
        <v>1070</v>
      </c>
      <c r="O14" s="2">
        <v>4684</v>
      </c>
      <c r="P14" s="2"/>
      <c r="Q14" s="31">
        <v>3</v>
      </c>
      <c r="R14" s="5" t="s">
        <v>339</v>
      </c>
      <c r="S14" s="8" t="s">
        <v>737</v>
      </c>
      <c r="T14" s="2"/>
      <c r="U14" s="2"/>
      <c r="V14" s="2">
        <v>192</v>
      </c>
      <c r="W14" s="2"/>
      <c r="X14" s="2"/>
      <c r="Z14" s="5" t="s">
        <v>504</v>
      </c>
      <c r="AA14" s="2">
        <v>5530</v>
      </c>
      <c r="AB14" s="2">
        <v>2572</v>
      </c>
      <c r="AC14" s="2">
        <v>1578</v>
      </c>
      <c r="AD14" s="2">
        <v>2</v>
      </c>
      <c r="AE14" s="2">
        <v>830</v>
      </c>
      <c r="AF14" s="2"/>
      <c r="AH14" s="5" t="s">
        <v>523</v>
      </c>
      <c r="AI14" s="2">
        <v>132</v>
      </c>
      <c r="AJ14" s="21">
        <f t="shared" si="4"/>
        <v>5.4660082611261219E-4</v>
      </c>
      <c r="AK14" s="2">
        <v>9256</v>
      </c>
      <c r="AL14" s="21">
        <f t="shared" si="5"/>
        <v>6.2101299725992112E-2</v>
      </c>
      <c r="AM14" s="2">
        <v>26</v>
      </c>
      <c r="AN14" s="21">
        <f t="shared" si="6"/>
        <v>8.7842556407590822E-5</v>
      </c>
      <c r="AO14" s="2">
        <v>10</v>
      </c>
      <c r="AP14" s="21">
        <f t="shared" si="7"/>
        <v>6.8502534593779972E-5</v>
      </c>
      <c r="AQ14" s="2">
        <v>65</v>
      </c>
      <c r="AR14" s="21">
        <f t="shared" si="8"/>
        <v>2.8781846005611133E-4</v>
      </c>
      <c r="AS14" s="39">
        <f t="shared" si="0"/>
        <v>1897.8</v>
      </c>
      <c r="AT14" s="41">
        <f t="shared" si="1"/>
        <v>8.965926079345753E-3</v>
      </c>
      <c r="AU14" s="44"/>
      <c r="AX14" s="14">
        <f t="shared" ref="AX14:BG14" si="15">SUM(AX4:AX13)</f>
        <v>996</v>
      </c>
      <c r="AY14" s="22">
        <f t="shared" si="15"/>
        <v>4.1243516879406195E-3</v>
      </c>
      <c r="AZ14" s="14">
        <f t="shared" si="15"/>
        <v>2480</v>
      </c>
      <c r="BA14" s="22">
        <f t="shared" si="15"/>
        <v>1.6639069070922691E-2</v>
      </c>
      <c r="BB14" s="14">
        <f t="shared" si="15"/>
        <v>3682</v>
      </c>
      <c r="BC14" s="22">
        <f t="shared" si="15"/>
        <v>1.2439857411259593E-2</v>
      </c>
      <c r="BD14" s="14">
        <f t="shared" si="15"/>
        <v>751</v>
      </c>
      <c r="BE14" s="22">
        <f t="shared" si="15"/>
        <v>5.1445403479928762E-3</v>
      </c>
      <c r="BF14" s="14">
        <f t="shared" si="15"/>
        <v>1841</v>
      </c>
      <c r="BG14" s="22">
        <f t="shared" si="15"/>
        <v>8.151904384050784E-3</v>
      </c>
      <c r="BH14" s="39">
        <f t="shared" si="14"/>
        <v>1950</v>
      </c>
      <c r="BI14" s="41">
        <f t="shared" si="3"/>
        <v>9.2125386525051221E-3</v>
      </c>
    </row>
    <row r="15" spans="1:61" x14ac:dyDescent="0.25">
      <c r="A15" t="s">
        <v>7</v>
      </c>
      <c r="B15" t="s">
        <v>8</v>
      </c>
      <c r="C15" t="s">
        <v>9</v>
      </c>
      <c r="D15" t="s">
        <v>44</v>
      </c>
      <c r="E15" t="s">
        <v>11</v>
      </c>
      <c r="F15">
        <v>1</v>
      </c>
      <c r="G15">
        <v>1</v>
      </c>
      <c r="I15" s="5" t="s">
        <v>339</v>
      </c>
      <c r="J15" s="2"/>
      <c r="K15" s="2"/>
      <c r="L15" s="2">
        <v>192</v>
      </c>
      <c r="M15" s="2"/>
      <c r="N15" s="2"/>
      <c r="O15" s="2">
        <v>192</v>
      </c>
      <c r="P15" s="2"/>
      <c r="Q15" s="31">
        <v>3</v>
      </c>
      <c r="R15" s="5" t="s">
        <v>340</v>
      </c>
      <c r="S15" s="8" t="s">
        <v>614</v>
      </c>
      <c r="T15" s="2"/>
      <c r="U15" s="2"/>
      <c r="V15" s="2"/>
      <c r="W15" s="2">
        <v>10</v>
      </c>
      <c r="X15" s="2"/>
      <c r="Z15" s="5" t="s">
        <v>737</v>
      </c>
      <c r="AA15" s="2"/>
      <c r="AB15" s="2"/>
      <c r="AC15" s="2">
        <v>192</v>
      </c>
      <c r="AD15" s="2"/>
      <c r="AE15" s="2"/>
      <c r="AF15" s="2"/>
      <c r="AH15" s="5" t="s">
        <v>777</v>
      </c>
      <c r="AI15" s="2"/>
      <c r="AJ15" s="21">
        <f t="shared" si="4"/>
        <v>0</v>
      </c>
      <c r="AK15" s="2">
        <v>52</v>
      </c>
      <c r="AL15" s="21">
        <f t="shared" si="5"/>
        <v>3.4888370632579839E-4</v>
      </c>
      <c r="AM15" s="2">
        <v>19</v>
      </c>
      <c r="AN15" s="21">
        <f t="shared" si="6"/>
        <v>6.41926373747779E-5</v>
      </c>
      <c r="AO15" s="2">
        <v>40</v>
      </c>
      <c r="AP15" s="21">
        <f t="shared" si="7"/>
        <v>2.7401013837511989E-4</v>
      </c>
      <c r="AQ15" s="2"/>
      <c r="AR15" s="21">
        <f t="shared" si="8"/>
        <v>0</v>
      </c>
      <c r="AS15" s="39">
        <f t="shared" si="0"/>
        <v>22.2</v>
      </c>
      <c r="AT15" s="41">
        <f t="shared" si="1"/>
        <v>1.048812092746737E-4</v>
      </c>
      <c r="AU15" s="44"/>
    </row>
    <row r="16" spans="1:61" x14ac:dyDescent="0.25">
      <c r="A16" t="s">
        <v>7</v>
      </c>
      <c r="B16" t="s">
        <v>8</v>
      </c>
      <c r="C16" t="s">
        <v>9</v>
      </c>
      <c r="D16" t="s">
        <v>47</v>
      </c>
      <c r="E16" t="s">
        <v>11</v>
      </c>
      <c r="F16">
        <v>4</v>
      </c>
      <c r="G16">
        <v>1</v>
      </c>
      <c r="I16" s="5" t="s">
        <v>340</v>
      </c>
      <c r="J16" s="2"/>
      <c r="K16" s="2"/>
      <c r="L16" s="2"/>
      <c r="M16" s="2">
        <v>10</v>
      </c>
      <c r="N16" s="2"/>
      <c r="O16" s="2">
        <v>10</v>
      </c>
      <c r="P16" s="2"/>
      <c r="Q16" s="31">
        <v>6</v>
      </c>
      <c r="R16" s="5" t="s">
        <v>34</v>
      </c>
      <c r="S16" s="8" t="s">
        <v>738</v>
      </c>
      <c r="T16" s="2">
        <v>2</v>
      </c>
      <c r="U16" s="2"/>
      <c r="V16" s="2"/>
      <c r="W16" s="2"/>
      <c r="X16" s="2"/>
      <c r="Z16" s="5" t="s">
        <v>738</v>
      </c>
      <c r="AA16" s="2">
        <v>2</v>
      </c>
      <c r="AB16" s="2"/>
      <c r="AC16" s="2"/>
      <c r="AD16" s="2"/>
      <c r="AE16" s="2"/>
      <c r="AF16" s="2"/>
      <c r="AH16" s="5" t="s">
        <v>776</v>
      </c>
      <c r="AI16" s="2">
        <v>20</v>
      </c>
      <c r="AJ16" s="21">
        <f t="shared" si="4"/>
        <v>8.2818306986759424E-5</v>
      </c>
      <c r="AK16" s="2">
        <v>200</v>
      </c>
      <c r="AL16" s="21">
        <f t="shared" si="5"/>
        <v>1.3418604089453783E-3</v>
      </c>
      <c r="AM16" s="2">
        <v>5</v>
      </c>
      <c r="AN16" s="21">
        <f t="shared" si="6"/>
        <v>1.689279930915208E-5</v>
      </c>
      <c r="AO16" s="2"/>
      <c r="AP16" s="21">
        <f t="shared" si="7"/>
        <v>0</v>
      </c>
      <c r="AQ16" s="2">
        <v>19</v>
      </c>
      <c r="AR16" s="21">
        <f t="shared" si="8"/>
        <v>8.4131549862555619E-5</v>
      </c>
      <c r="AS16" s="39">
        <f t="shared" si="0"/>
        <v>48.8</v>
      </c>
      <c r="AT16" s="41">
        <f t="shared" si="1"/>
        <v>2.3054968525243585E-4</v>
      </c>
      <c r="AU16" s="44"/>
    </row>
    <row r="17" spans="1:61" x14ac:dyDescent="0.25">
      <c r="A17" t="s">
        <v>7</v>
      </c>
      <c r="B17" t="s">
        <v>8</v>
      </c>
      <c r="C17" t="s">
        <v>9</v>
      </c>
      <c r="D17" t="s">
        <v>53</v>
      </c>
      <c r="E17" t="s">
        <v>11</v>
      </c>
      <c r="F17">
        <v>50</v>
      </c>
      <c r="G17">
        <v>1</v>
      </c>
      <c r="I17" s="5" t="s">
        <v>34</v>
      </c>
      <c r="J17" s="2">
        <v>2</v>
      </c>
      <c r="K17" s="2"/>
      <c r="L17" s="2"/>
      <c r="M17" s="2"/>
      <c r="N17" s="2"/>
      <c r="O17" s="2">
        <v>2</v>
      </c>
      <c r="P17" s="2"/>
      <c r="Q17" s="31">
        <v>3</v>
      </c>
      <c r="R17" s="5" t="s">
        <v>35</v>
      </c>
      <c r="S17" s="8" t="s">
        <v>740</v>
      </c>
      <c r="T17" s="2">
        <v>1</v>
      </c>
      <c r="U17" s="2"/>
      <c r="V17" s="2"/>
      <c r="W17" s="2"/>
      <c r="X17" s="2"/>
      <c r="Z17" s="5" t="s">
        <v>739</v>
      </c>
      <c r="AA17" s="2">
        <v>5</v>
      </c>
      <c r="AB17" s="2"/>
      <c r="AC17" s="2">
        <v>28</v>
      </c>
      <c r="AD17" s="2"/>
      <c r="AE17" s="2"/>
      <c r="AF17" s="2"/>
      <c r="AH17" s="5" t="s">
        <v>492</v>
      </c>
      <c r="AI17" s="2"/>
      <c r="AJ17" s="21">
        <f t="shared" si="4"/>
        <v>0</v>
      </c>
      <c r="AK17" s="2">
        <v>1615</v>
      </c>
      <c r="AL17" s="21">
        <f t="shared" si="5"/>
        <v>1.0835522802233931E-2</v>
      </c>
      <c r="AM17" s="2"/>
      <c r="AN17" s="21">
        <f t="shared" si="6"/>
        <v>0</v>
      </c>
      <c r="AO17" s="2"/>
      <c r="AP17" s="21">
        <f t="shared" si="7"/>
        <v>0</v>
      </c>
      <c r="AQ17" s="2"/>
      <c r="AR17" s="21">
        <f t="shared" si="8"/>
        <v>0</v>
      </c>
      <c r="AS17" s="39">
        <f t="shared" si="0"/>
        <v>323</v>
      </c>
      <c r="AT17" s="41">
        <f t="shared" si="1"/>
        <v>1.5259743511585407E-3</v>
      </c>
      <c r="AU17" s="44"/>
      <c r="AW17" s="3" t="s">
        <v>848</v>
      </c>
      <c r="AX17" s="15" t="s">
        <v>857</v>
      </c>
      <c r="AY17" s="3"/>
      <c r="AZ17" s="15" t="s">
        <v>275</v>
      </c>
      <c r="BA17" s="15"/>
      <c r="BB17" s="15" t="s">
        <v>337</v>
      </c>
      <c r="BC17" s="15"/>
      <c r="BD17" s="15" t="s">
        <v>380</v>
      </c>
      <c r="BE17" s="15"/>
      <c r="BF17" s="15" t="s">
        <v>419</v>
      </c>
      <c r="BG17" s="30"/>
      <c r="BH17" s="30" t="s">
        <v>858</v>
      </c>
      <c r="BI17" s="30"/>
    </row>
    <row r="18" spans="1:61" x14ac:dyDescent="0.25">
      <c r="A18" t="s">
        <v>7</v>
      </c>
      <c r="B18" t="s">
        <v>8</v>
      </c>
      <c r="C18" t="s">
        <v>9</v>
      </c>
      <c r="D18" t="s">
        <v>54</v>
      </c>
      <c r="E18" t="s">
        <v>11</v>
      </c>
      <c r="F18">
        <v>132</v>
      </c>
      <c r="G18">
        <v>4</v>
      </c>
      <c r="I18" s="5" t="s">
        <v>35</v>
      </c>
      <c r="J18" s="2">
        <v>1</v>
      </c>
      <c r="K18" s="2"/>
      <c r="L18" s="2"/>
      <c r="M18" s="2"/>
      <c r="N18" s="2"/>
      <c r="O18" s="2">
        <v>1</v>
      </c>
      <c r="P18" s="2"/>
      <c r="Q18" s="31">
        <v>1</v>
      </c>
      <c r="R18" s="5" t="s">
        <v>36</v>
      </c>
      <c r="S18" s="8" t="s">
        <v>512</v>
      </c>
      <c r="T18" s="2"/>
      <c r="U18" s="2">
        <v>128</v>
      </c>
      <c r="V18" s="2"/>
      <c r="W18" s="2"/>
      <c r="X18" s="2"/>
      <c r="Z18" s="5" t="s">
        <v>506</v>
      </c>
      <c r="AA18" s="2">
        <v>241</v>
      </c>
      <c r="AB18" s="2"/>
      <c r="AC18" s="2"/>
      <c r="AD18" s="2"/>
      <c r="AE18" s="2"/>
      <c r="AF18" s="2"/>
      <c r="AH18" s="5" t="s">
        <v>512</v>
      </c>
      <c r="AI18" s="2"/>
      <c r="AJ18" s="21">
        <f t="shared" si="4"/>
        <v>0</v>
      </c>
      <c r="AK18" s="2">
        <v>128</v>
      </c>
      <c r="AL18" s="21">
        <f t="shared" si="5"/>
        <v>8.5879066172504218E-4</v>
      </c>
      <c r="AM18" s="2"/>
      <c r="AN18" s="21">
        <f t="shared" si="6"/>
        <v>0</v>
      </c>
      <c r="AO18" s="2"/>
      <c r="AP18" s="21">
        <f t="shared" si="7"/>
        <v>0</v>
      </c>
      <c r="AQ18" s="2"/>
      <c r="AR18" s="21">
        <f t="shared" si="8"/>
        <v>0</v>
      </c>
      <c r="AS18" s="39">
        <f t="shared" si="0"/>
        <v>25.6</v>
      </c>
      <c r="AT18" s="41">
        <f t="shared" si="1"/>
        <v>1.2094409718160571E-4</v>
      </c>
      <c r="AU18" s="44"/>
      <c r="AW18" s="5" t="s">
        <v>535</v>
      </c>
      <c r="AX18" s="2">
        <v>0.1</v>
      </c>
      <c r="AY18" s="21">
        <f t="shared" ref="AY18:AY27" si="16">AX18/AA$189</f>
        <v>4.1409153493379716E-7</v>
      </c>
      <c r="AZ18" s="2">
        <v>5</v>
      </c>
      <c r="BA18" s="21">
        <f t="shared" ref="BA18:BA27" si="17">AZ18/AB$189</f>
        <v>3.3546510223634461E-5</v>
      </c>
      <c r="BB18" s="2">
        <v>21</v>
      </c>
      <c r="BC18" s="21">
        <f t="shared" ref="BC18:BC27" si="18">BB18/AC$189</f>
        <v>7.0949757098438739E-5</v>
      </c>
      <c r="BD18" s="2"/>
      <c r="BE18" s="21">
        <f>BD18/AD$189</f>
        <v>0</v>
      </c>
      <c r="BF18" s="2">
        <v>1</v>
      </c>
      <c r="BG18" s="21">
        <f t="shared" ref="BG18:BG27" si="19">BF18/AE$189</f>
        <v>4.4279763085555586E-6</v>
      </c>
      <c r="BH18" s="39">
        <f t="shared" ref="BH18" si="20">SUM(AX18,AZ18,BB18,BD18,BF18)/5</f>
        <v>5.42</v>
      </c>
      <c r="BI18" s="41">
        <f t="shared" ref="BI18:BI28" si="21">BH18/$AF$189</f>
        <v>2.5606133075168081E-5</v>
      </c>
    </row>
    <row r="19" spans="1:61" x14ac:dyDescent="0.25">
      <c r="A19" t="s">
        <v>7</v>
      </c>
      <c r="B19" t="s">
        <v>8</v>
      </c>
      <c r="C19" t="s">
        <v>9</v>
      </c>
      <c r="D19" t="s">
        <v>58</v>
      </c>
      <c r="E19" t="s">
        <v>11</v>
      </c>
      <c r="F19">
        <v>30</v>
      </c>
      <c r="G19">
        <v>3</v>
      </c>
      <c r="I19" s="5" t="s">
        <v>36</v>
      </c>
      <c r="J19" s="2"/>
      <c r="K19" s="2">
        <v>128</v>
      </c>
      <c r="L19" s="2"/>
      <c r="M19" s="2"/>
      <c r="N19" s="2"/>
      <c r="O19" s="2">
        <v>128</v>
      </c>
      <c r="P19" s="2"/>
      <c r="Q19" s="31">
        <v>1</v>
      </c>
      <c r="R19" s="5" t="s">
        <v>38</v>
      </c>
      <c r="S19" s="8" t="s">
        <v>509</v>
      </c>
      <c r="T19" s="2">
        <v>463</v>
      </c>
      <c r="U19" s="2">
        <v>33</v>
      </c>
      <c r="V19" s="2">
        <v>342</v>
      </c>
      <c r="W19" s="2">
        <v>6</v>
      </c>
      <c r="X19" s="2">
        <v>31</v>
      </c>
      <c r="Z19" s="5" t="s">
        <v>508</v>
      </c>
      <c r="AA19" s="2"/>
      <c r="AB19" s="2"/>
      <c r="AC19" s="2">
        <v>0.3</v>
      </c>
      <c r="AD19" s="2"/>
      <c r="AE19" s="2"/>
      <c r="AF19" s="2"/>
      <c r="AH19" s="5" t="s">
        <v>768</v>
      </c>
      <c r="AI19" s="2"/>
      <c r="AJ19" s="21">
        <f t="shared" si="4"/>
        <v>0</v>
      </c>
      <c r="AK19" s="2"/>
      <c r="AL19" s="21">
        <f t="shared" si="5"/>
        <v>0</v>
      </c>
      <c r="AM19" s="2"/>
      <c r="AN19" s="21">
        <f t="shared" si="6"/>
        <v>0</v>
      </c>
      <c r="AO19" s="2">
        <v>27</v>
      </c>
      <c r="AP19" s="21">
        <f t="shared" si="7"/>
        <v>1.8495684340320593E-4</v>
      </c>
      <c r="AQ19" s="2"/>
      <c r="AR19" s="21">
        <f t="shared" si="8"/>
        <v>0</v>
      </c>
      <c r="AS19" s="39">
        <f t="shared" si="0"/>
        <v>5.4</v>
      </c>
      <c r="AT19" s="41">
        <f t="shared" si="1"/>
        <v>2.5511645499244954E-5</v>
      </c>
      <c r="AU19" s="44"/>
      <c r="AW19" s="5" t="s">
        <v>589</v>
      </c>
      <c r="AX19" s="2"/>
      <c r="AY19" s="21">
        <f t="shared" si="16"/>
        <v>0</v>
      </c>
      <c r="AZ19" s="2">
        <v>22</v>
      </c>
      <c r="BA19" s="21">
        <f t="shared" si="17"/>
        <v>1.4760464498399161E-4</v>
      </c>
      <c r="BB19" s="2">
        <v>6</v>
      </c>
      <c r="BC19" s="21">
        <f t="shared" si="18"/>
        <v>2.0271359170982496E-5</v>
      </c>
      <c r="BD19" s="2"/>
      <c r="BE19" s="21">
        <f t="shared" ref="BE19:BE27" si="22">BD19/AD$189</f>
        <v>0</v>
      </c>
      <c r="BF19" s="2">
        <v>85</v>
      </c>
      <c r="BG19" s="21">
        <f t="shared" si="19"/>
        <v>3.7637798622722251E-4</v>
      </c>
      <c r="BH19" s="39">
        <f t="shared" ref="BH19:BH28" si="23">SUM(AX19,AZ19,BB19,BD19,BF19)/5</f>
        <v>22.6</v>
      </c>
      <c r="BI19" s="41">
        <f t="shared" si="21"/>
        <v>1.0677096079313629E-4</v>
      </c>
    </row>
    <row r="20" spans="1:61" x14ac:dyDescent="0.25">
      <c r="A20" t="s">
        <v>7</v>
      </c>
      <c r="B20" t="s">
        <v>8</v>
      </c>
      <c r="C20" t="s">
        <v>9</v>
      </c>
      <c r="D20" t="s">
        <v>59</v>
      </c>
      <c r="E20" t="s">
        <v>11</v>
      </c>
      <c r="F20">
        <v>240</v>
      </c>
      <c r="G20">
        <v>1</v>
      </c>
      <c r="I20" s="5" t="s">
        <v>38</v>
      </c>
      <c r="J20" s="2">
        <v>463</v>
      </c>
      <c r="K20" s="2">
        <v>33</v>
      </c>
      <c r="L20" s="2">
        <v>342</v>
      </c>
      <c r="M20" s="2">
        <v>6</v>
      </c>
      <c r="N20" s="2">
        <v>31</v>
      </c>
      <c r="O20" s="2">
        <v>875</v>
      </c>
      <c r="P20" s="2"/>
      <c r="Q20" s="31">
        <v>7</v>
      </c>
      <c r="R20" s="5" t="s">
        <v>41</v>
      </c>
      <c r="S20" s="8" t="s">
        <v>496</v>
      </c>
      <c r="T20" s="2"/>
      <c r="U20" s="2"/>
      <c r="V20" s="2"/>
      <c r="W20" s="2"/>
      <c r="X20" s="2">
        <v>0.3</v>
      </c>
      <c r="Z20" s="5" t="s">
        <v>740</v>
      </c>
      <c r="AA20" s="2">
        <v>1</v>
      </c>
      <c r="AB20" s="2"/>
      <c r="AC20" s="2"/>
      <c r="AD20" s="2"/>
      <c r="AE20" s="2"/>
      <c r="AF20" s="2"/>
      <c r="AH20" s="5" t="s">
        <v>774</v>
      </c>
      <c r="AI20" s="2">
        <v>1</v>
      </c>
      <c r="AJ20" s="21">
        <f t="shared" si="4"/>
        <v>4.1409153493379713E-6</v>
      </c>
      <c r="AK20" s="2"/>
      <c r="AL20" s="21">
        <f t="shared" si="5"/>
        <v>0</v>
      </c>
      <c r="AM20" s="2"/>
      <c r="AN20" s="21">
        <f t="shared" si="6"/>
        <v>0</v>
      </c>
      <c r="AO20" s="2"/>
      <c r="AP20" s="21">
        <f t="shared" si="7"/>
        <v>0</v>
      </c>
      <c r="AQ20" s="2"/>
      <c r="AR20" s="21">
        <f t="shared" si="8"/>
        <v>0</v>
      </c>
      <c r="AS20" s="39">
        <f t="shared" si="0"/>
        <v>0.2</v>
      </c>
      <c r="AT20" s="41">
        <f t="shared" si="1"/>
        <v>9.4487575923129462E-7</v>
      </c>
      <c r="AU20" s="44"/>
      <c r="AW20" s="5" t="s">
        <v>547</v>
      </c>
      <c r="AX20" s="2"/>
      <c r="AY20" s="21">
        <f t="shared" si="16"/>
        <v>0</v>
      </c>
      <c r="AZ20" s="2"/>
      <c r="BA20" s="21">
        <f t="shared" si="17"/>
        <v>0</v>
      </c>
      <c r="BB20" s="2">
        <v>2</v>
      </c>
      <c r="BC20" s="21">
        <f t="shared" si="18"/>
        <v>6.757119723660832E-6</v>
      </c>
      <c r="BD20" s="2"/>
      <c r="BE20" s="21">
        <f t="shared" si="22"/>
        <v>0</v>
      </c>
      <c r="BF20" s="2"/>
      <c r="BG20" s="21">
        <f t="shared" si="19"/>
        <v>0</v>
      </c>
      <c r="BH20" s="39">
        <f t="shared" si="23"/>
        <v>0.4</v>
      </c>
      <c r="BI20" s="41">
        <f t="shared" si="21"/>
        <v>1.8897515184625892E-6</v>
      </c>
    </row>
    <row r="21" spans="1:61" x14ac:dyDescent="0.25">
      <c r="A21" t="s">
        <v>7</v>
      </c>
      <c r="B21" t="s">
        <v>8</v>
      </c>
      <c r="C21" t="s">
        <v>9</v>
      </c>
      <c r="D21" t="s">
        <v>63</v>
      </c>
      <c r="E21" t="s">
        <v>11</v>
      </c>
      <c r="F21">
        <v>2</v>
      </c>
      <c r="G21">
        <v>1</v>
      </c>
      <c r="I21" s="5" t="s">
        <v>41</v>
      </c>
      <c r="J21" s="2"/>
      <c r="K21" s="2"/>
      <c r="L21" s="2"/>
      <c r="M21" s="2"/>
      <c r="N21" s="2">
        <v>0.3</v>
      </c>
      <c r="O21" s="2">
        <v>0.3</v>
      </c>
      <c r="P21" s="2"/>
      <c r="Q21" s="31">
        <v>3</v>
      </c>
      <c r="R21" s="5" t="s">
        <v>341</v>
      </c>
      <c r="S21" s="8" t="s">
        <v>757</v>
      </c>
      <c r="T21" s="2"/>
      <c r="U21" s="2"/>
      <c r="V21" s="2">
        <v>6</v>
      </c>
      <c r="W21" s="2"/>
      <c r="X21" s="2"/>
      <c r="Z21" s="5" t="s">
        <v>509</v>
      </c>
      <c r="AA21" s="2">
        <v>463</v>
      </c>
      <c r="AB21" s="2">
        <v>33</v>
      </c>
      <c r="AC21" s="2">
        <v>342</v>
      </c>
      <c r="AD21" s="2">
        <v>6</v>
      </c>
      <c r="AE21" s="2">
        <v>31</v>
      </c>
      <c r="AF21" s="2"/>
      <c r="AI21" s="14">
        <f t="shared" ref="AI21:AR21" si="24">SUM(AI4:AI20)</f>
        <v>193867</v>
      </c>
      <c r="AJ21" s="22">
        <f t="shared" si="24"/>
        <v>0.80278683603010448</v>
      </c>
      <c r="AK21" s="14">
        <f t="shared" si="24"/>
        <v>83843</v>
      </c>
      <c r="AL21" s="22">
        <f t="shared" si="24"/>
        <v>0.56252801133603669</v>
      </c>
      <c r="AM21" s="14">
        <f t="shared" si="24"/>
        <v>190790</v>
      </c>
      <c r="AN21" s="22">
        <f t="shared" si="24"/>
        <v>0.64459543603862512</v>
      </c>
      <c r="AO21" s="14">
        <f t="shared" si="24"/>
        <v>77174</v>
      </c>
      <c r="AP21" s="22">
        <f t="shared" si="24"/>
        <v>0.5286614604740375</v>
      </c>
      <c r="AQ21" s="14">
        <f t="shared" si="24"/>
        <v>159280</v>
      </c>
      <c r="AR21" s="22">
        <f t="shared" si="24"/>
        <v>0.70528806642672937</v>
      </c>
      <c r="AS21" s="39">
        <f>SUM(AI21,AK21,AM21,AO21,AQ21)/5</f>
        <v>140990.79999999999</v>
      </c>
      <c r="AT21" s="41">
        <f>AS21/$AF$189</f>
        <v>0.66609394597313798</v>
      </c>
      <c r="AU21" s="45"/>
      <c r="AW21" s="5" t="s">
        <v>569</v>
      </c>
      <c r="AX21" s="2"/>
      <c r="AY21" s="21">
        <f t="shared" si="16"/>
        <v>0</v>
      </c>
      <c r="AZ21" s="2"/>
      <c r="BA21" s="21">
        <f t="shared" si="17"/>
        <v>0</v>
      </c>
      <c r="BB21" s="2">
        <v>2</v>
      </c>
      <c r="BC21" s="21">
        <f t="shared" si="18"/>
        <v>6.757119723660832E-6</v>
      </c>
      <c r="BD21" s="2"/>
      <c r="BE21" s="21">
        <f t="shared" si="22"/>
        <v>0</v>
      </c>
      <c r="BF21" s="2"/>
      <c r="BG21" s="21">
        <f t="shared" si="19"/>
        <v>0</v>
      </c>
      <c r="BH21" s="39">
        <f t="shared" si="23"/>
        <v>0.4</v>
      </c>
      <c r="BI21" s="41">
        <f t="shared" si="21"/>
        <v>1.8897515184625892E-6</v>
      </c>
    </row>
    <row r="22" spans="1:61" x14ac:dyDescent="0.25">
      <c r="A22" t="s">
        <v>7</v>
      </c>
      <c r="B22" t="s">
        <v>8</v>
      </c>
      <c r="C22" t="s">
        <v>9</v>
      </c>
      <c r="D22" t="s">
        <v>67</v>
      </c>
      <c r="E22" t="s">
        <v>11</v>
      </c>
      <c r="F22">
        <v>2</v>
      </c>
      <c r="G22">
        <v>1</v>
      </c>
      <c r="I22" s="5" t="s">
        <v>341</v>
      </c>
      <c r="J22" s="2"/>
      <c r="K22" s="2"/>
      <c r="L22" s="2">
        <v>6</v>
      </c>
      <c r="M22" s="2"/>
      <c r="N22" s="2"/>
      <c r="O22" s="2">
        <v>6</v>
      </c>
      <c r="P22" s="2"/>
      <c r="Q22" s="31">
        <v>6</v>
      </c>
      <c r="R22" s="5" t="s">
        <v>42</v>
      </c>
      <c r="S22" s="8" t="s">
        <v>517</v>
      </c>
      <c r="T22" s="2">
        <v>6</v>
      </c>
      <c r="U22" s="2">
        <v>10</v>
      </c>
      <c r="V22" s="2">
        <v>1144</v>
      </c>
      <c r="W22" s="2"/>
      <c r="X22" s="2"/>
      <c r="Z22" s="5" t="s">
        <v>510</v>
      </c>
      <c r="AA22" s="2">
        <v>1</v>
      </c>
      <c r="AB22" s="2"/>
      <c r="AC22" s="2"/>
      <c r="AD22" s="2"/>
      <c r="AE22" s="2">
        <v>505</v>
      </c>
      <c r="AF22" s="2"/>
      <c r="AT22" s="40"/>
      <c r="AW22" s="5" t="s">
        <v>772</v>
      </c>
      <c r="AX22" s="2"/>
      <c r="AY22" s="21">
        <f t="shared" si="16"/>
        <v>0</v>
      </c>
      <c r="AZ22" s="2"/>
      <c r="BA22" s="21">
        <f t="shared" si="17"/>
        <v>0</v>
      </c>
      <c r="BB22" s="2">
        <v>1</v>
      </c>
      <c r="BC22" s="21">
        <f t="shared" si="18"/>
        <v>3.378559861830416E-6</v>
      </c>
      <c r="BD22" s="2"/>
      <c r="BE22" s="21">
        <f t="shared" si="22"/>
        <v>0</v>
      </c>
      <c r="BF22" s="2"/>
      <c r="BG22" s="21">
        <f t="shared" si="19"/>
        <v>0</v>
      </c>
      <c r="BH22" s="39">
        <f t="shared" si="23"/>
        <v>0.2</v>
      </c>
      <c r="BI22" s="41">
        <f t="shared" si="21"/>
        <v>9.4487575923129462E-7</v>
      </c>
    </row>
    <row r="23" spans="1:61" x14ac:dyDescent="0.25">
      <c r="A23" t="s">
        <v>7</v>
      </c>
      <c r="B23" t="s">
        <v>8</v>
      </c>
      <c r="C23" t="s">
        <v>9</v>
      </c>
      <c r="D23" t="s">
        <v>71</v>
      </c>
      <c r="E23" t="s">
        <v>11</v>
      </c>
      <c r="F23">
        <v>13</v>
      </c>
      <c r="G23">
        <v>1</v>
      </c>
      <c r="I23" s="5" t="s">
        <v>42</v>
      </c>
      <c r="J23" s="2">
        <v>6</v>
      </c>
      <c r="K23" s="2">
        <v>10</v>
      </c>
      <c r="L23" s="2">
        <v>1144</v>
      </c>
      <c r="M23" s="2"/>
      <c r="N23" s="2"/>
      <c r="O23" s="2">
        <v>1160</v>
      </c>
      <c r="P23" s="2"/>
      <c r="Q23" s="31">
        <v>2</v>
      </c>
      <c r="R23" s="5" t="s">
        <v>43</v>
      </c>
      <c r="S23" s="8" t="s">
        <v>676</v>
      </c>
      <c r="T23" s="2">
        <v>1282</v>
      </c>
      <c r="U23" s="2">
        <v>494</v>
      </c>
      <c r="V23" s="2">
        <v>1284</v>
      </c>
      <c r="W23" s="2">
        <v>1648</v>
      </c>
      <c r="X23" s="2">
        <v>2360</v>
      </c>
      <c r="Z23" s="5" t="s">
        <v>741</v>
      </c>
      <c r="AA23" s="2"/>
      <c r="AB23" s="2"/>
      <c r="AC23" s="2"/>
      <c r="AD23" s="2">
        <v>3</v>
      </c>
      <c r="AE23" s="2"/>
      <c r="AF23" s="2"/>
      <c r="AW23" s="5" t="s">
        <v>519</v>
      </c>
      <c r="AX23" s="2">
        <v>4</v>
      </c>
      <c r="AY23" s="21">
        <f t="shared" si="16"/>
        <v>1.6563661397351885E-5</v>
      </c>
      <c r="AZ23" s="2">
        <v>10</v>
      </c>
      <c r="BA23" s="21">
        <f t="shared" si="17"/>
        <v>6.7093020447268922E-5</v>
      </c>
      <c r="BB23" s="2"/>
      <c r="BC23" s="21">
        <f t="shared" si="18"/>
        <v>0</v>
      </c>
      <c r="BD23" s="2"/>
      <c r="BE23" s="21">
        <f t="shared" si="22"/>
        <v>0</v>
      </c>
      <c r="BF23" s="2"/>
      <c r="BG23" s="21">
        <f t="shared" si="19"/>
        <v>0</v>
      </c>
      <c r="BH23" s="39">
        <f t="shared" si="23"/>
        <v>2.8</v>
      </c>
      <c r="BI23" s="41">
        <f t="shared" si="21"/>
        <v>1.3228260629238122E-5</v>
      </c>
    </row>
    <row r="24" spans="1:61" x14ac:dyDescent="0.25">
      <c r="A24" t="s">
        <v>7</v>
      </c>
      <c r="B24" t="s">
        <v>8</v>
      </c>
      <c r="C24" t="s">
        <v>9</v>
      </c>
      <c r="D24" t="s">
        <v>72</v>
      </c>
      <c r="E24" t="s">
        <v>11</v>
      </c>
      <c r="F24">
        <v>37.1</v>
      </c>
      <c r="G24">
        <v>3</v>
      </c>
      <c r="I24" s="5" t="s">
        <v>43</v>
      </c>
      <c r="J24" s="2">
        <v>1282</v>
      </c>
      <c r="K24" s="2">
        <v>494</v>
      </c>
      <c r="L24" s="2">
        <v>1284</v>
      </c>
      <c r="M24" s="2">
        <v>1648</v>
      </c>
      <c r="N24" s="2">
        <v>2360</v>
      </c>
      <c r="O24" s="2">
        <v>7068</v>
      </c>
      <c r="P24" s="2"/>
      <c r="Q24" s="31">
        <v>3</v>
      </c>
      <c r="R24" s="5" t="s">
        <v>44</v>
      </c>
      <c r="S24" s="8" t="s">
        <v>510</v>
      </c>
      <c r="T24" s="2">
        <v>1</v>
      </c>
      <c r="U24" s="2"/>
      <c r="V24" s="2"/>
      <c r="W24" s="2"/>
      <c r="X24" s="2">
        <v>505</v>
      </c>
      <c r="Z24" s="5" t="s">
        <v>512</v>
      </c>
      <c r="AA24" s="2"/>
      <c r="AB24" s="2">
        <v>128</v>
      </c>
      <c r="AC24" s="2"/>
      <c r="AD24" s="2"/>
      <c r="AE24" s="2"/>
      <c r="AF24" s="2"/>
      <c r="AH24" s="3" t="s">
        <v>854</v>
      </c>
      <c r="AI24" s="15" t="s">
        <v>857</v>
      </c>
      <c r="AJ24" s="3"/>
      <c r="AK24" s="15" t="s">
        <v>275</v>
      </c>
      <c r="AL24" s="15"/>
      <c r="AM24" s="15" t="s">
        <v>337</v>
      </c>
      <c r="AN24" s="15"/>
      <c r="AO24" s="15" t="s">
        <v>380</v>
      </c>
      <c r="AP24" s="15"/>
      <c r="AQ24" s="15" t="s">
        <v>419</v>
      </c>
      <c r="AR24" s="30"/>
      <c r="AS24" s="30" t="s">
        <v>858</v>
      </c>
      <c r="AT24" s="30"/>
      <c r="AU24" s="43"/>
      <c r="AW24" s="5" t="s">
        <v>626</v>
      </c>
      <c r="AX24" s="2"/>
      <c r="AY24" s="21">
        <f t="shared" si="16"/>
        <v>0</v>
      </c>
      <c r="AZ24" s="2">
        <v>1</v>
      </c>
      <c r="BA24" s="21">
        <f t="shared" si="17"/>
        <v>6.709302044726892E-6</v>
      </c>
      <c r="BB24" s="2"/>
      <c r="BC24" s="21">
        <f t="shared" si="18"/>
        <v>0</v>
      </c>
      <c r="BD24" s="2"/>
      <c r="BE24" s="21">
        <f t="shared" si="22"/>
        <v>0</v>
      </c>
      <c r="BF24" s="2"/>
      <c r="BG24" s="21">
        <f t="shared" si="19"/>
        <v>0</v>
      </c>
      <c r="BH24" s="39">
        <f t="shared" si="23"/>
        <v>0.2</v>
      </c>
      <c r="BI24" s="41">
        <f t="shared" si="21"/>
        <v>9.4487575923129462E-7</v>
      </c>
    </row>
    <row r="25" spans="1:61" x14ac:dyDescent="0.25">
      <c r="A25" t="s">
        <v>7</v>
      </c>
      <c r="B25" t="s">
        <v>8</v>
      </c>
      <c r="C25" t="s">
        <v>9</v>
      </c>
      <c r="D25" t="s">
        <v>76</v>
      </c>
      <c r="E25" t="s">
        <v>11</v>
      </c>
      <c r="F25">
        <v>0.1</v>
      </c>
      <c r="G25">
        <v>1</v>
      </c>
      <c r="I25" s="5" t="s">
        <v>44</v>
      </c>
      <c r="J25" s="2">
        <v>1</v>
      </c>
      <c r="K25" s="2"/>
      <c r="L25" s="2"/>
      <c r="M25" s="2"/>
      <c r="N25" s="2">
        <v>505</v>
      </c>
      <c r="O25" s="2">
        <v>506</v>
      </c>
      <c r="P25" s="2"/>
      <c r="Q25" s="31">
        <v>2</v>
      </c>
      <c r="R25" s="5" t="s">
        <v>47</v>
      </c>
      <c r="S25" s="8" t="s">
        <v>687</v>
      </c>
      <c r="T25" s="2">
        <v>4</v>
      </c>
      <c r="U25" s="2">
        <v>6</v>
      </c>
      <c r="V25" s="2"/>
      <c r="W25" s="2"/>
      <c r="X25" s="2"/>
      <c r="Z25" s="5" t="s">
        <v>514</v>
      </c>
      <c r="AA25" s="2">
        <v>13</v>
      </c>
      <c r="AB25" s="2"/>
      <c r="AC25" s="2">
        <v>1</v>
      </c>
      <c r="AD25" s="2">
        <v>69</v>
      </c>
      <c r="AE25" s="2"/>
      <c r="AF25" s="2"/>
      <c r="AH25" s="5" t="s">
        <v>504</v>
      </c>
      <c r="AI25" s="2">
        <v>5530</v>
      </c>
      <c r="AJ25" s="21">
        <f t="shared" ref="AJ25:AJ56" si="25">AI25/AA$189</f>
        <v>2.2899261881838981E-2</v>
      </c>
      <c r="AK25" s="2">
        <v>2572</v>
      </c>
      <c r="AL25" s="21">
        <f t="shared" ref="AL25:AL56" si="26">AK25/AB$189</f>
        <v>1.7256324859037567E-2</v>
      </c>
      <c r="AM25" s="2">
        <v>1578</v>
      </c>
      <c r="AN25" s="21">
        <f t="shared" ref="AN25:AN56" si="27">AM25/AC$189</f>
        <v>5.3313674619683967E-3</v>
      </c>
      <c r="AO25" s="2">
        <v>2</v>
      </c>
      <c r="AP25" s="21">
        <f t="shared" ref="AP25:AP56" si="28">AO25/AD$189</f>
        <v>1.3700506918755994E-5</v>
      </c>
      <c r="AQ25" s="2">
        <v>830</v>
      </c>
      <c r="AR25" s="21">
        <f t="shared" ref="AR25:AR56" si="29">AQ25/AE$189</f>
        <v>3.6752203361011138E-3</v>
      </c>
      <c r="AS25" s="39">
        <f t="shared" ref="AS25:AS57" si="30">SUM(AI25,AK25,AM25,AO25,AQ25)/5</f>
        <v>2102.4</v>
      </c>
      <c r="AT25" s="41">
        <f t="shared" ref="AT25:AT57" si="31">AS25/$AF$189</f>
        <v>9.9325339810393681E-3</v>
      </c>
      <c r="AU25" s="44"/>
      <c r="AW25" s="5" t="s">
        <v>638</v>
      </c>
      <c r="AX25" s="2">
        <v>1</v>
      </c>
      <c r="AY25" s="21">
        <f t="shared" si="16"/>
        <v>4.1409153493379713E-6</v>
      </c>
      <c r="AZ25" s="2"/>
      <c r="BA25" s="21">
        <f t="shared" si="17"/>
        <v>0</v>
      </c>
      <c r="BB25" s="2"/>
      <c r="BC25" s="21">
        <f t="shared" si="18"/>
        <v>0</v>
      </c>
      <c r="BD25" s="2"/>
      <c r="BE25" s="21">
        <f t="shared" si="22"/>
        <v>0</v>
      </c>
      <c r="BF25" s="2"/>
      <c r="BG25" s="21">
        <f t="shared" si="19"/>
        <v>0</v>
      </c>
      <c r="BH25" s="39">
        <f t="shared" si="23"/>
        <v>0.2</v>
      </c>
      <c r="BI25" s="41">
        <f t="shared" si="21"/>
        <v>9.4487575923129462E-7</v>
      </c>
    </row>
    <row r="26" spans="1:61" x14ac:dyDescent="0.25">
      <c r="A26" t="s">
        <v>7</v>
      </c>
      <c r="B26" t="s">
        <v>8</v>
      </c>
      <c r="C26" t="s">
        <v>9</v>
      </c>
      <c r="D26" t="s">
        <v>80</v>
      </c>
      <c r="E26" t="s">
        <v>11</v>
      </c>
      <c r="F26">
        <v>1</v>
      </c>
      <c r="G26">
        <v>1</v>
      </c>
      <c r="I26" s="5" t="s">
        <v>47</v>
      </c>
      <c r="J26" s="2">
        <v>4</v>
      </c>
      <c r="K26" s="2">
        <v>6</v>
      </c>
      <c r="L26" s="2"/>
      <c r="M26" s="2"/>
      <c r="N26" s="2"/>
      <c r="O26" s="2">
        <v>10</v>
      </c>
      <c r="P26" s="2"/>
      <c r="Q26" s="31">
        <v>1</v>
      </c>
      <c r="R26" s="5" t="s">
        <v>49</v>
      </c>
      <c r="S26" s="8" t="s">
        <v>492</v>
      </c>
      <c r="T26" s="2"/>
      <c r="U26" s="2">
        <v>1615</v>
      </c>
      <c r="V26" s="2"/>
      <c r="W26" s="2"/>
      <c r="X26" s="2"/>
      <c r="Z26" s="5" t="s">
        <v>517</v>
      </c>
      <c r="AA26" s="2">
        <v>6</v>
      </c>
      <c r="AB26" s="2">
        <v>10</v>
      </c>
      <c r="AC26" s="2">
        <v>1144</v>
      </c>
      <c r="AD26" s="2"/>
      <c r="AE26" s="2"/>
      <c r="AF26" s="2"/>
      <c r="AH26" s="5" t="s">
        <v>676</v>
      </c>
      <c r="AI26" s="2">
        <v>1282</v>
      </c>
      <c r="AJ26" s="21">
        <f t="shared" si="25"/>
        <v>5.3086534778512794E-3</v>
      </c>
      <c r="AK26" s="2">
        <v>494</v>
      </c>
      <c r="AL26" s="21">
        <f t="shared" si="26"/>
        <v>3.3143952100950845E-3</v>
      </c>
      <c r="AM26" s="2">
        <v>1284</v>
      </c>
      <c r="AN26" s="21">
        <f t="shared" si="27"/>
        <v>4.3380708625902547E-3</v>
      </c>
      <c r="AO26" s="2">
        <v>1648</v>
      </c>
      <c r="AP26" s="21">
        <f t="shared" si="28"/>
        <v>1.1289217701054939E-2</v>
      </c>
      <c r="AQ26" s="2">
        <v>2360</v>
      </c>
      <c r="AR26" s="21">
        <f t="shared" si="29"/>
        <v>1.045002408819112E-2</v>
      </c>
      <c r="AS26" s="39">
        <f t="shared" si="30"/>
        <v>1413.6</v>
      </c>
      <c r="AT26" s="41">
        <f t="shared" si="31"/>
        <v>6.6783818662467893E-3</v>
      </c>
      <c r="AU26" s="44"/>
      <c r="AW26" s="5" t="s">
        <v>764</v>
      </c>
      <c r="AX26" s="2">
        <v>1</v>
      </c>
      <c r="AY26" s="21">
        <f t="shared" si="16"/>
        <v>4.1409153493379713E-6</v>
      </c>
      <c r="AZ26" s="2"/>
      <c r="BA26" s="21">
        <f t="shared" si="17"/>
        <v>0</v>
      </c>
      <c r="BB26" s="2"/>
      <c r="BC26" s="21">
        <f t="shared" si="18"/>
        <v>0</v>
      </c>
      <c r="BD26" s="2"/>
      <c r="BE26" s="21">
        <f t="shared" si="22"/>
        <v>0</v>
      </c>
      <c r="BF26" s="2"/>
      <c r="BG26" s="21">
        <f t="shared" si="19"/>
        <v>0</v>
      </c>
      <c r="BH26" s="39">
        <f t="shared" si="23"/>
        <v>0.2</v>
      </c>
      <c r="BI26" s="41">
        <f t="shared" si="21"/>
        <v>9.4487575923129462E-7</v>
      </c>
    </row>
    <row r="27" spans="1:61" x14ac:dyDescent="0.25">
      <c r="A27" t="s">
        <v>7</v>
      </c>
      <c r="B27" t="s">
        <v>8</v>
      </c>
      <c r="C27" t="s">
        <v>9</v>
      </c>
      <c r="D27" t="s">
        <v>81</v>
      </c>
      <c r="E27" t="s">
        <v>11</v>
      </c>
      <c r="F27">
        <v>8</v>
      </c>
      <c r="G27">
        <v>1</v>
      </c>
      <c r="I27" s="5" t="s">
        <v>49</v>
      </c>
      <c r="J27" s="2"/>
      <c r="K27" s="2">
        <v>1615</v>
      </c>
      <c r="L27" s="2"/>
      <c r="M27" s="2"/>
      <c r="N27" s="2"/>
      <c r="O27" s="2">
        <v>1615</v>
      </c>
      <c r="P27" s="2"/>
      <c r="Q27" s="31">
        <v>1</v>
      </c>
      <c r="R27" s="5" t="s">
        <v>50</v>
      </c>
      <c r="S27" s="8" t="s">
        <v>735</v>
      </c>
      <c r="T27" s="2"/>
      <c r="U27" s="2"/>
      <c r="V27" s="2">
        <v>55</v>
      </c>
      <c r="W27" s="2"/>
      <c r="X27" s="2"/>
      <c r="Z27" s="5" t="s">
        <v>519</v>
      </c>
      <c r="AA27" s="2">
        <v>4</v>
      </c>
      <c r="AB27" s="2">
        <v>10</v>
      </c>
      <c r="AC27" s="2"/>
      <c r="AD27" s="2"/>
      <c r="AE27" s="2"/>
      <c r="AF27" s="2"/>
      <c r="AH27" s="5" t="s">
        <v>600</v>
      </c>
      <c r="AI27" s="2">
        <v>1216</v>
      </c>
      <c r="AJ27" s="21">
        <f t="shared" si="25"/>
        <v>5.0353530647949726E-3</v>
      </c>
      <c r="AK27" s="2">
        <v>600</v>
      </c>
      <c r="AL27" s="21">
        <f t="shared" si="26"/>
        <v>4.0255812268361352E-3</v>
      </c>
      <c r="AM27" s="2">
        <v>1481</v>
      </c>
      <c r="AN27" s="21">
        <f t="shared" si="27"/>
        <v>5.0036471553708464E-3</v>
      </c>
      <c r="AO27" s="2">
        <v>307</v>
      </c>
      <c r="AP27" s="21">
        <f t="shared" si="28"/>
        <v>2.1030278120290451E-3</v>
      </c>
      <c r="AQ27" s="2">
        <v>500</v>
      </c>
      <c r="AR27" s="21">
        <f t="shared" si="29"/>
        <v>2.2139881542777794E-3</v>
      </c>
      <c r="AS27" s="39">
        <f t="shared" si="30"/>
        <v>820.8</v>
      </c>
      <c r="AT27" s="41">
        <f t="shared" si="31"/>
        <v>3.8777701158852324E-3</v>
      </c>
      <c r="AU27" s="44"/>
      <c r="AW27" s="5" t="s">
        <v>666</v>
      </c>
      <c r="AX27" s="2"/>
      <c r="AY27" s="21">
        <f t="shared" si="16"/>
        <v>0</v>
      </c>
      <c r="AZ27" s="2"/>
      <c r="BA27" s="21">
        <f t="shared" si="17"/>
        <v>0</v>
      </c>
      <c r="BB27" s="2"/>
      <c r="BC27" s="21">
        <f t="shared" si="18"/>
        <v>0</v>
      </c>
      <c r="BD27" s="2"/>
      <c r="BE27" s="21">
        <f t="shared" si="22"/>
        <v>0</v>
      </c>
      <c r="BF27" s="2">
        <v>5</v>
      </c>
      <c r="BG27" s="21">
        <f t="shared" si="19"/>
        <v>2.2139881542777794E-5</v>
      </c>
      <c r="BH27" s="39">
        <f t="shared" si="23"/>
        <v>1</v>
      </c>
      <c r="BI27" s="41">
        <f t="shared" si="21"/>
        <v>4.724378796156473E-6</v>
      </c>
    </row>
    <row r="28" spans="1:61" x14ac:dyDescent="0.25">
      <c r="A28" t="s">
        <v>7</v>
      </c>
      <c r="B28" t="s">
        <v>8</v>
      </c>
      <c r="C28" t="s">
        <v>9</v>
      </c>
      <c r="D28" t="s">
        <v>82</v>
      </c>
      <c r="E28" t="s">
        <v>11</v>
      </c>
      <c r="F28">
        <v>80</v>
      </c>
      <c r="G28">
        <v>3</v>
      </c>
      <c r="I28" s="5" t="s">
        <v>50</v>
      </c>
      <c r="J28" s="2"/>
      <c r="K28" s="2"/>
      <c r="L28" s="2">
        <v>55</v>
      </c>
      <c r="M28" s="2"/>
      <c r="N28" s="2"/>
      <c r="O28" s="2">
        <v>55</v>
      </c>
      <c r="P28" s="2"/>
      <c r="Q28" s="31">
        <v>3</v>
      </c>
      <c r="R28" s="5" t="s">
        <v>282</v>
      </c>
      <c r="S28" s="8" t="s">
        <v>742</v>
      </c>
      <c r="T28" s="2"/>
      <c r="U28" s="2"/>
      <c r="V28" s="2">
        <v>58</v>
      </c>
      <c r="W28" s="2"/>
      <c r="X28" s="2"/>
      <c r="Z28" s="5" t="s">
        <v>742</v>
      </c>
      <c r="AA28" s="2"/>
      <c r="AB28" s="2"/>
      <c r="AC28" s="2">
        <v>58</v>
      </c>
      <c r="AD28" s="2"/>
      <c r="AE28" s="2"/>
      <c r="AF28" s="2"/>
      <c r="AH28" s="5" t="s">
        <v>599</v>
      </c>
      <c r="AI28" s="2">
        <v>1178</v>
      </c>
      <c r="AJ28" s="21">
        <f t="shared" si="25"/>
        <v>4.8779982815201298E-3</v>
      </c>
      <c r="AK28" s="2">
        <v>1708</v>
      </c>
      <c r="AL28" s="21">
        <f t="shared" si="26"/>
        <v>1.1459487892393531E-2</v>
      </c>
      <c r="AM28" s="2">
        <v>3018</v>
      </c>
      <c r="AN28" s="21">
        <f t="shared" si="27"/>
        <v>1.0196493663004196E-2</v>
      </c>
      <c r="AO28" s="2">
        <v>2504</v>
      </c>
      <c r="AP28" s="21">
        <f t="shared" si="28"/>
        <v>1.7153034662282504E-2</v>
      </c>
      <c r="AQ28" s="2">
        <v>996</v>
      </c>
      <c r="AR28" s="21">
        <f t="shared" si="29"/>
        <v>4.4102644033213369E-3</v>
      </c>
      <c r="AS28" s="39">
        <f t="shared" si="30"/>
        <v>1880.8</v>
      </c>
      <c r="AT28" s="41">
        <f t="shared" si="31"/>
        <v>8.8856116398110929E-3</v>
      </c>
      <c r="AU28" s="44"/>
      <c r="AX28" s="14">
        <f t="shared" ref="AX28:BD28" si="32">SUM(AX18:AX27)</f>
        <v>6.1</v>
      </c>
      <c r="AY28" s="22">
        <f>SUM(AY18:AY27)</f>
        <v>2.5259583630961623E-5</v>
      </c>
      <c r="AZ28" s="14">
        <f t="shared" si="32"/>
        <v>38</v>
      </c>
      <c r="BA28" s="22">
        <f>SUM(BA18:BA27)</f>
        <v>2.5495347769962187E-4</v>
      </c>
      <c r="BB28" s="14">
        <f t="shared" si="32"/>
        <v>32</v>
      </c>
      <c r="BC28" s="22">
        <f>SUM(BC18:BC27)</f>
        <v>1.0811391557857332E-4</v>
      </c>
      <c r="BD28" s="14">
        <f t="shared" si="32"/>
        <v>0</v>
      </c>
      <c r="BE28" s="22">
        <f>SUM(BE18:BE27)</f>
        <v>0</v>
      </c>
      <c r="BF28" s="14">
        <f>SUM(BF18:BF27)</f>
        <v>91</v>
      </c>
      <c r="BG28" s="22">
        <f>SUM(BG18:BG27)</f>
        <v>4.029458440785559E-4</v>
      </c>
      <c r="BH28" s="39">
        <f t="shared" si="23"/>
        <v>33.42</v>
      </c>
      <c r="BI28" s="41">
        <f t="shared" si="21"/>
        <v>1.5788873936754933E-4</v>
      </c>
    </row>
    <row r="29" spans="1:61" x14ac:dyDescent="0.25">
      <c r="A29" t="s">
        <v>7</v>
      </c>
      <c r="B29" t="s">
        <v>8</v>
      </c>
      <c r="C29" t="s">
        <v>9</v>
      </c>
      <c r="D29" t="s">
        <v>83</v>
      </c>
      <c r="E29" t="s">
        <v>11</v>
      </c>
      <c r="F29">
        <v>1</v>
      </c>
      <c r="G29">
        <v>1</v>
      </c>
      <c r="I29" s="5" t="s">
        <v>282</v>
      </c>
      <c r="J29" s="2"/>
      <c r="K29" s="2"/>
      <c r="L29" s="2">
        <v>58</v>
      </c>
      <c r="M29" s="2"/>
      <c r="N29" s="2"/>
      <c r="O29" s="2">
        <v>58</v>
      </c>
      <c r="P29" s="2"/>
      <c r="Q29" s="31">
        <v>7</v>
      </c>
      <c r="R29" s="5" t="s">
        <v>344</v>
      </c>
      <c r="S29" s="8" t="s">
        <v>745</v>
      </c>
      <c r="T29" s="2"/>
      <c r="U29" s="2"/>
      <c r="V29" s="2">
        <v>1.7</v>
      </c>
      <c r="W29" s="2"/>
      <c r="X29" s="2"/>
      <c r="Z29" s="5" t="s">
        <v>743</v>
      </c>
      <c r="AA29" s="2">
        <v>11.3</v>
      </c>
      <c r="AB29" s="2"/>
      <c r="AC29" s="2"/>
      <c r="AD29" s="2"/>
      <c r="AE29" s="2"/>
      <c r="AF29" s="2"/>
      <c r="AH29" s="5" t="s">
        <v>729</v>
      </c>
      <c r="AI29" s="2">
        <v>738</v>
      </c>
      <c r="AJ29" s="21">
        <f t="shared" si="25"/>
        <v>3.0559955278114228E-3</v>
      </c>
      <c r="AK29" s="2">
        <v>1340</v>
      </c>
      <c r="AL29" s="21">
        <f t="shared" si="26"/>
        <v>8.9904647399340343E-3</v>
      </c>
      <c r="AM29" s="2">
        <v>2303</v>
      </c>
      <c r="AN29" s="21">
        <f t="shared" si="27"/>
        <v>7.7808233617954487E-3</v>
      </c>
      <c r="AO29" s="2">
        <v>89</v>
      </c>
      <c r="AP29" s="21">
        <f t="shared" si="28"/>
        <v>6.0967255788464171E-4</v>
      </c>
      <c r="AQ29" s="2">
        <v>815</v>
      </c>
      <c r="AR29" s="21">
        <f t="shared" si="29"/>
        <v>3.6088006914727806E-3</v>
      </c>
      <c r="AS29" s="39">
        <f t="shared" si="30"/>
        <v>1057</v>
      </c>
      <c r="AT29" s="41">
        <f t="shared" si="31"/>
        <v>4.9936683875373917E-3</v>
      </c>
      <c r="AU29" s="44"/>
    </row>
    <row r="30" spans="1:61" x14ac:dyDescent="0.25">
      <c r="A30" t="s">
        <v>7</v>
      </c>
      <c r="B30" t="s">
        <v>8</v>
      </c>
      <c r="C30" t="s">
        <v>9</v>
      </c>
      <c r="D30" t="s">
        <v>84</v>
      </c>
      <c r="E30" t="s">
        <v>11</v>
      </c>
      <c r="F30">
        <v>27</v>
      </c>
      <c r="G30">
        <v>1</v>
      </c>
      <c r="I30" s="5" t="s">
        <v>344</v>
      </c>
      <c r="J30" s="2"/>
      <c r="K30" s="2"/>
      <c r="L30" s="2">
        <v>1.7</v>
      </c>
      <c r="M30" s="2"/>
      <c r="N30" s="2"/>
      <c r="O30" s="2">
        <v>1.7</v>
      </c>
      <c r="P30" s="2"/>
      <c r="Q30" s="31">
        <v>7</v>
      </c>
      <c r="R30" s="5" t="s">
        <v>53</v>
      </c>
      <c r="S30" s="8" t="s">
        <v>746</v>
      </c>
      <c r="T30" s="2">
        <v>50</v>
      </c>
      <c r="U30" s="2"/>
      <c r="V30" s="2"/>
      <c r="W30" s="2"/>
      <c r="X30" s="2"/>
      <c r="Z30" s="5" t="s">
        <v>522</v>
      </c>
      <c r="AA30" s="2"/>
      <c r="AB30" s="2">
        <v>10</v>
      </c>
      <c r="AC30" s="2"/>
      <c r="AD30" s="2">
        <v>3</v>
      </c>
      <c r="AE30" s="2"/>
      <c r="AF30" s="2"/>
      <c r="AH30" s="5" t="s">
        <v>680</v>
      </c>
      <c r="AI30" s="2">
        <v>521</v>
      </c>
      <c r="AJ30" s="21">
        <f t="shared" si="25"/>
        <v>2.1574168970050832E-3</v>
      </c>
      <c r="AK30" s="2">
        <v>1083</v>
      </c>
      <c r="AL30" s="21">
        <f t="shared" si="26"/>
        <v>7.266174114439224E-3</v>
      </c>
      <c r="AM30" s="2">
        <v>1832</v>
      </c>
      <c r="AN30" s="21">
        <f t="shared" si="27"/>
        <v>6.1895216668733221E-3</v>
      </c>
      <c r="AO30" s="2">
        <v>1088</v>
      </c>
      <c r="AP30" s="21">
        <f t="shared" si="28"/>
        <v>7.4530757638032611E-3</v>
      </c>
      <c r="AQ30" s="2">
        <v>1493</v>
      </c>
      <c r="AR30" s="21">
        <f t="shared" si="29"/>
        <v>6.6109686286734493E-3</v>
      </c>
      <c r="AS30" s="39">
        <f t="shared" si="30"/>
        <v>1203.4000000000001</v>
      </c>
      <c r="AT30" s="41">
        <f t="shared" si="31"/>
        <v>5.6853174432946992E-3</v>
      </c>
      <c r="AU30" s="44"/>
    </row>
    <row r="31" spans="1:61" x14ac:dyDescent="0.25">
      <c r="A31" t="s">
        <v>7</v>
      </c>
      <c r="B31" t="s">
        <v>8</v>
      </c>
      <c r="C31" t="s">
        <v>9</v>
      </c>
      <c r="D31" t="s">
        <v>86</v>
      </c>
      <c r="E31" t="s">
        <v>11</v>
      </c>
      <c r="F31">
        <v>12</v>
      </c>
      <c r="G31">
        <v>1</v>
      </c>
      <c r="I31" s="5" t="s">
        <v>53</v>
      </c>
      <c r="J31" s="2">
        <v>50</v>
      </c>
      <c r="K31" s="2"/>
      <c r="L31" s="2"/>
      <c r="M31" s="2"/>
      <c r="N31" s="2"/>
      <c r="O31" s="2">
        <v>50</v>
      </c>
      <c r="P31" s="2"/>
      <c r="Q31" s="31">
        <v>1</v>
      </c>
      <c r="R31" s="5" t="s">
        <v>54</v>
      </c>
      <c r="S31" s="8" t="s">
        <v>523</v>
      </c>
      <c r="T31" s="2">
        <v>132</v>
      </c>
      <c r="U31" s="2">
        <v>9256</v>
      </c>
      <c r="V31" s="2">
        <v>26</v>
      </c>
      <c r="W31" s="2">
        <v>10</v>
      </c>
      <c r="X31" s="2">
        <v>65</v>
      </c>
      <c r="Z31" s="5" t="s">
        <v>523</v>
      </c>
      <c r="AA31" s="2">
        <v>132</v>
      </c>
      <c r="AB31" s="2">
        <v>9256</v>
      </c>
      <c r="AC31" s="2">
        <v>26</v>
      </c>
      <c r="AD31" s="2">
        <v>10</v>
      </c>
      <c r="AE31" s="2">
        <v>65</v>
      </c>
      <c r="AF31" s="2"/>
      <c r="AH31" s="5" t="s">
        <v>624</v>
      </c>
      <c r="AI31" s="2">
        <v>495</v>
      </c>
      <c r="AJ31" s="21">
        <f t="shared" si="25"/>
        <v>2.0497530979222958E-3</v>
      </c>
      <c r="AK31" s="2">
        <v>1770</v>
      </c>
      <c r="AL31" s="21">
        <f t="shared" si="26"/>
        <v>1.1875464619166599E-2</v>
      </c>
      <c r="AM31" s="2"/>
      <c r="AN31" s="21">
        <f t="shared" si="27"/>
        <v>0</v>
      </c>
      <c r="AO31" s="2"/>
      <c r="AP31" s="21">
        <f t="shared" si="28"/>
        <v>0</v>
      </c>
      <c r="AQ31" s="2"/>
      <c r="AR31" s="21">
        <f t="shared" si="29"/>
        <v>0</v>
      </c>
      <c r="AS31" s="39">
        <f t="shared" si="30"/>
        <v>453</v>
      </c>
      <c r="AT31" s="41">
        <f t="shared" si="31"/>
        <v>2.1401435946588822E-3</v>
      </c>
      <c r="AU31" s="44"/>
      <c r="AW31" s="3" t="s">
        <v>853</v>
      </c>
      <c r="AX31" s="15" t="s">
        <v>857</v>
      </c>
      <c r="AY31" s="3"/>
      <c r="AZ31" s="15" t="s">
        <v>275</v>
      </c>
      <c r="BA31" s="15"/>
      <c r="BB31" s="15" t="s">
        <v>337</v>
      </c>
      <c r="BC31" s="15"/>
      <c r="BD31" s="15" t="s">
        <v>380</v>
      </c>
      <c r="BE31" s="15"/>
      <c r="BF31" s="15" t="s">
        <v>419</v>
      </c>
      <c r="BG31" s="30"/>
      <c r="BH31" s="30" t="s">
        <v>858</v>
      </c>
      <c r="BI31" s="30"/>
    </row>
    <row r="32" spans="1:61" x14ac:dyDescent="0.25">
      <c r="A32" t="s">
        <v>7</v>
      </c>
      <c r="B32" t="s">
        <v>8</v>
      </c>
      <c r="C32" t="s">
        <v>9</v>
      </c>
      <c r="D32" t="s">
        <v>88</v>
      </c>
      <c r="E32" t="s">
        <v>11</v>
      </c>
      <c r="F32">
        <v>56</v>
      </c>
      <c r="G32">
        <v>2</v>
      </c>
      <c r="I32" s="5" t="s">
        <v>54</v>
      </c>
      <c r="J32" s="2">
        <v>132</v>
      </c>
      <c r="K32" s="2">
        <v>9256</v>
      </c>
      <c r="L32" s="2">
        <v>26</v>
      </c>
      <c r="M32" s="2">
        <v>10</v>
      </c>
      <c r="N32" s="2">
        <v>65</v>
      </c>
      <c r="O32" s="2">
        <v>9489</v>
      </c>
      <c r="P32" s="2"/>
      <c r="Q32" s="31">
        <v>2</v>
      </c>
      <c r="R32" s="5" t="s">
        <v>58</v>
      </c>
      <c r="S32" s="8" t="s">
        <v>565</v>
      </c>
      <c r="T32" s="2">
        <v>30</v>
      </c>
      <c r="U32" s="2">
        <v>81</v>
      </c>
      <c r="V32" s="2">
        <v>446</v>
      </c>
      <c r="W32" s="2">
        <v>5</v>
      </c>
      <c r="X32" s="2">
        <v>74</v>
      </c>
      <c r="Z32" s="5" t="s">
        <v>524</v>
      </c>
      <c r="AA32" s="2">
        <v>12</v>
      </c>
      <c r="AB32" s="2">
        <v>40</v>
      </c>
      <c r="AC32" s="2">
        <v>73</v>
      </c>
      <c r="AD32" s="2">
        <v>13</v>
      </c>
      <c r="AE32" s="2"/>
      <c r="AF32" s="2"/>
      <c r="AH32" s="5" t="s">
        <v>634</v>
      </c>
      <c r="AI32" s="2">
        <v>315</v>
      </c>
      <c r="AJ32" s="21">
        <f t="shared" si="25"/>
        <v>1.304388335041461E-3</v>
      </c>
      <c r="AK32" s="2">
        <v>270</v>
      </c>
      <c r="AL32" s="21">
        <f t="shared" si="26"/>
        <v>1.8115115520762608E-3</v>
      </c>
      <c r="AM32" s="2">
        <v>1386</v>
      </c>
      <c r="AN32" s="21">
        <f t="shared" si="27"/>
        <v>4.6826839684969571E-3</v>
      </c>
      <c r="AO32" s="2">
        <v>40</v>
      </c>
      <c r="AP32" s="21">
        <f t="shared" si="28"/>
        <v>2.7401013837511989E-4</v>
      </c>
      <c r="AQ32" s="2">
        <v>76</v>
      </c>
      <c r="AR32" s="21">
        <f t="shared" si="29"/>
        <v>3.3652619945022247E-4</v>
      </c>
      <c r="AS32" s="39">
        <f t="shared" si="30"/>
        <v>417.4</v>
      </c>
      <c r="AT32" s="41">
        <f t="shared" si="31"/>
        <v>1.9719557095157114E-3</v>
      </c>
      <c r="AU32" s="44"/>
      <c r="AW32" s="5" t="s">
        <v>517</v>
      </c>
      <c r="AX32" s="2">
        <v>6</v>
      </c>
      <c r="AY32" s="21">
        <f t="shared" ref="AY32:AY59" si="33">AX32/AA$189</f>
        <v>2.4845492096027826E-5</v>
      </c>
      <c r="AZ32" s="2">
        <v>10</v>
      </c>
      <c r="BA32" s="21">
        <f t="shared" ref="BA32:BA59" si="34">AZ32/AB$189</f>
        <v>6.7093020447268922E-5</v>
      </c>
      <c r="BB32" s="2">
        <v>1144</v>
      </c>
      <c r="BC32" s="21">
        <f t="shared" ref="BC32:BC59" si="35">BB32/AC$189</f>
        <v>3.865072481933996E-3</v>
      </c>
      <c r="BD32" s="2"/>
      <c r="BE32" s="21">
        <f>BD32/AD$189</f>
        <v>0</v>
      </c>
      <c r="BF32" s="2"/>
      <c r="BG32" s="21">
        <f t="shared" ref="BG32:BG59" si="36">BF32/AE$189</f>
        <v>0</v>
      </c>
      <c r="BH32" s="39">
        <f t="shared" ref="BH32" si="37">SUM(AX32,AZ32,BB32,BD32,BF32)/5</f>
        <v>232</v>
      </c>
      <c r="BI32" s="41">
        <f t="shared" ref="BI32:BI60" si="38">BH32/$AF$189</f>
        <v>1.0960558807083017E-3</v>
      </c>
    </row>
    <row r="33" spans="1:61" x14ac:dyDescent="0.25">
      <c r="A33" t="s">
        <v>7</v>
      </c>
      <c r="B33" t="s">
        <v>8</v>
      </c>
      <c r="C33" t="s">
        <v>9</v>
      </c>
      <c r="D33" t="s">
        <v>89</v>
      </c>
      <c r="E33" t="s">
        <v>11</v>
      </c>
      <c r="F33">
        <v>1216</v>
      </c>
      <c r="G33">
        <v>3</v>
      </c>
      <c r="I33" s="5" t="s">
        <v>58</v>
      </c>
      <c r="J33" s="2">
        <v>30</v>
      </c>
      <c r="K33" s="2">
        <v>81</v>
      </c>
      <c r="L33" s="2">
        <v>446</v>
      </c>
      <c r="M33" s="2">
        <v>5</v>
      </c>
      <c r="N33" s="2">
        <v>74</v>
      </c>
      <c r="O33" s="2">
        <v>636</v>
      </c>
      <c r="P33" s="2"/>
      <c r="Q33" s="31">
        <v>2</v>
      </c>
      <c r="R33" s="5" t="s">
        <v>59</v>
      </c>
      <c r="S33" s="8" t="s">
        <v>744</v>
      </c>
      <c r="T33" s="2">
        <v>240</v>
      </c>
      <c r="U33" s="2">
        <v>267</v>
      </c>
      <c r="V33" s="2"/>
      <c r="W33" s="2"/>
      <c r="X33" s="2"/>
      <c r="Z33" s="5" t="s">
        <v>744</v>
      </c>
      <c r="AA33" s="2">
        <v>240</v>
      </c>
      <c r="AB33" s="2">
        <v>267</v>
      </c>
      <c r="AC33" s="2"/>
      <c r="AD33" s="2"/>
      <c r="AE33" s="2"/>
      <c r="AF33" s="2"/>
      <c r="AH33" s="5" t="s">
        <v>744</v>
      </c>
      <c r="AI33" s="2">
        <v>240</v>
      </c>
      <c r="AJ33" s="21">
        <f t="shared" si="25"/>
        <v>9.9381968384111303E-4</v>
      </c>
      <c r="AK33" s="2">
        <v>267</v>
      </c>
      <c r="AL33" s="21">
        <f t="shared" si="26"/>
        <v>1.7913836459420801E-3</v>
      </c>
      <c r="AM33" s="2"/>
      <c r="AN33" s="21">
        <f t="shared" si="27"/>
        <v>0</v>
      </c>
      <c r="AO33" s="2"/>
      <c r="AP33" s="21">
        <f t="shared" si="28"/>
        <v>0</v>
      </c>
      <c r="AQ33" s="2"/>
      <c r="AR33" s="21">
        <f t="shared" si="29"/>
        <v>0</v>
      </c>
      <c r="AS33" s="39">
        <f t="shared" si="30"/>
        <v>101.4</v>
      </c>
      <c r="AT33" s="41">
        <f t="shared" si="31"/>
        <v>4.7905200993026635E-4</v>
      </c>
      <c r="AU33" s="44"/>
      <c r="AW33" s="5" t="s">
        <v>495</v>
      </c>
      <c r="AX33" s="2"/>
      <c r="AY33" s="21">
        <f t="shared" si="33"/>
        <v>0</v>
      </c>
      <c r="AZ33" s="2"/>
      <c r="BA33" s="21">
        <f t="shared" si="34"/>
        <v>0</v>
      </c>
      <c r="BB33" s="2">
        <v>535</v>
      </c>
      <c r="BC33" s="21">
        <f t="shared" si="35"/>
        <v>1.8075295260792726E-3</v>
      </c>
      <c r="BD33" s="2"/>
      <c r="BE33" s="21">
        <f t="shared" ref="BE33:BE59" si="39">BD33/AD$189</f>
        <v>0</v>
      </c>
      <c r="BF33" s="2"/>
      <c r="BG33" s="21">
        <f t="shared" si="36"/>
        <v>0</v>
      </c>
      <c r="BH33" s="39">
        <f t="shared" ref="BH33:BH60" si="40">SUM(AX33,AZ33,BB33,BD33,BF33)/5</f>
        <v>107</v>
      </c>
      <c r="BI33" s="41">
        <f t="shared" si="38"/>
        <v>5.0550853118874262E-4</v>
      </c>
    </row>
    <row r="34" spans="1:61" x14ac:dyDescent="0.25">
      <c r="A34" t="s">
        <v>7</v>
      </c>
      <c r="B34" t="s">
        <v>8</v>
      </c>
      <c r="C34" t="s">
        <v>9</v>
      </c>
      <c r="D34" t="s">
        <v>95</v>
      </c>
      <c r="E34" t="s">
        <v>11</v>
      </c>
      <c r="F34">
        <v>7</v>
      </c>
      <c r="G34">
        <v>1</v>
      </c>
      <c r="I34" s="5" t="s">
        <v>59</v>
      </c>
      <c r="J34" s="2">
        <v>240</v>
      </c>
      <c r="K34" s="2">
        <v>267</v>
      </c>
      <c r="L34" s="2"/>
      <c r="M34" s="2"/>
      <c r="N34" s="2"/>
      <c r="O34" s="2">
        <v>507</v>
      </c>
      <c r="P34" s="2"/>
      <c r="Q34" s="31">
        <v>2</v>
      </c>
      <c r="R34" s="5" t="s">
        <v>60</v>
      </c>
      <c r="S34" s="8" t="s">
        <v>526</v>
      </c>
      <c r="T34" s="2"/>
      <c r="U34" s="2"/>
      <c r="V34" s="2">
        <v>70</v>
      </c>
      <c r="W34" s="2">
        <v>40</v>
      </c>
      <c r="X34" s="2">
        <v>1281</v>
      </c>
      <c r="Z34" s="5" t="s">
        <v>526</v>
      </c>
      <c r="AA34" s="2"/>
      <c r="AB34" s="2"/>
      <c r="AC34" s="2">
        <v>70</v>
      </c>
      <c r="AD34" s="2">
        <v>40</v>
      </c>
      <c r="AE34" s="2">
        <v>1281</v>
      </c>
      <c r="AF34" s="2"/>
      <c r="AH34" s="5" t="s">
        <v>627</v>
      </c>
      <c r="AI34" s="2">
        <v>129</v>
      </c>
      <c r="AJ34" s="21">
        <f t="shared" si="25"/>
        <v>5.3417808006459824E-4</v>
      </c>
      <c r="AK34" s="2">
        <v>1231</v>
      </c>
      <c r="AL34" s="21">
        <f t="shared" si="26"/>
        <v>8.2591508170588041E-3</v>
      </c>
      <c r="AM34" s="2">
        <v>1697</v>
      </c>
      <c r="AN34" s="21">
        <f t="shared" si="27"/>
        <v>5.7334160855262162E-3</v>
      </c>
      <c r="AO34" s="2">
        <v>337</v>
      </c>
      <c r="AP34" s="21">
        <f t="shared" si="28"/>
        <v>2.3085354158103848E-3</v>
      </c>
      <c r="AQ34" s="2">
        <v>228</v>
      </c>
      <c r="AR34" s="21">
        <f t="shared" si="29"/>
        <v>1.0095785983506675E-3</v>
      </c>
      <c r="AS34" s="39">
        <f t="shared" si="30"/>
        <v>724.4</v>
      </c>
      <c r="AT34" s="41">
        <f t="shared" si="31"/>
        <v>3.4223399999357487E-3</v>
      </c>
      <c r="AU34" s="44"/>
      <c r="AW34" s="5" t="s">
        <v>766</v>
      </c>
      <c r="AX34" s="2"/>
      <c r="AY34" s="21">
        <f t="shared" si="33"/>
        <v>0</v>
      </c>
      <c r="AZ34" s="2"/>
      <c r="BA34" s="21">
        <f t="shared" si="34"/>
        <v>0</v>
      </c>
      <c r="BB34" s="2">
        <v>420</v>
      </c>
      <c r="BC34" s="21">
        <f t="shared" si="35"/>
        <v>1.4189951419687748E-3</v>
      </c>
      <c r="BD34" s="2"/>
      <c r="BE34" s="21">
        <f t="shared" si="39"/>
        <v>0</v>
      </c>
      <c r="BF34" s="2"/>
      <c r="BG34" s="21">
        <f t="shared" si="36"/>
        <v>0</v>
      </c>
      <c r="BH34" s="39">
        <f t="shared" si="40"/>
        <v>84</v>
      </c>
      <c r="BI34" s="41">
        <f t="shared" si="38"/>
        <v>3.968478188771437E-4</v>
      </c>
    </row>
    <row r="35" spans="1:61" x14ac:dyDescent="0.25">
      <c r="A35" t="s">
        <v>7</v>
      </c>
      <c r="B35" t="s">
        <v>8</v>
      </c>
      <c r="C35" t="s">
        <v>9</v>
      </c>
      <c r="D35" t="s">
        <v>96</v>
      </c>
      <c r="E35" t="s">
        <v>11</v>
      </c>
      <c r="F35">
        <v>126</v>
      </c>
      <c r="G35">
        <v>2</v>
      </c>
      <c r="I35" s="5" t="s">
        <v>60</v>
      </c>
      <c r="J35" s="2"/>
      <c r="K35" s="2"/>
      <c r="L35" s="2">
        <v>70</v>
      </c>
      <c r="M35" s="2">
        <v>40</v>
      </c>
      <c r="N35" s="2">
        <v>1281</v>
      </c>
      <c r="O35" s="2">
        <v>1391</v>
      </c>
      <c r="P35" s="2"/>
      <c r="Q35" s="31">
        <v>7</v>
      </c>
      <c r="R35" s="5" t="s">
        <v>345</v>
      </c>
      <c r="S35" s="8" t="s">
        <v>573</v>
      </c>
      <c r="T35" s="2"/>
      <c r="U35" s="2"/>
      <c r="V35" s="2"/>
      <c r="W35" s="2"/>
      <c r="X35" s="2">
        <v>1</v>
      </c>
      <c r="Z35" s="5" t="s">
        <v>528</v>
      </c>
      <c r="AA35" s="2"/>
      <c r="AB35" s="2">
        <v>10</v>
      </c>
      <c r="AC35" s="2">
        <v>1</v>
      </c>
      <c r="AD35" s="2"/>
      <c r="AE35" s="2"/>
      <c r="AF35" s="2"/>
      <c r="AH35" s="5" t="s">
        <v>544</v>
      </c>
      <c r="AI35" s="2">
        <v>126</v>
      </c>
      <c r="AJ35" s="21">
        <f t="shared" si="25"/>
        <v>5.2175533401658441E-4</v>
      </c>
      <c r="AK35" s="2">
        <v>3602</v>
      </c>
      <c r="AL35" s="21">
        <f t="shared" si="26"/>
        <v>2.4166905965106265E-2</v>
      </c>
      <c r="AM35" s="2">
        <v>2525</v>
      </c>
      <c r="AN35" s="21">
        <f t="shared" si="27"/>
        <v>8.5308636511218002E-3</v>
      </c>
      <c r="AO35" s="2">
        <v>1712</v>
      </c>
      <c r="AP35" s="21">
        <f t="shared" si="28"/>
        <v>1.1727633922455131E-2</v>
      </c>
      <c r="AQ35" s="2">
        <v>225</v>
      </c>
      <c r="AR35" s="21">
        <f t="shared" si="29"/>
        <v>9.9629466942500067E-4</v>
      </c>
      <c r="AS35" s="39">
        <f t="shared" si="30"/>
        <v>1638</v>
      </c>
      <c r="AT35" s="41">
        <f t="shared" si="31"/>
        <v>7.7385324681043021E-3</v>
      </c>
      <c r="AU35" s="44"/>
      <c r="AW35" s="5" t="s">
        <v>674</v>
      </c>
      <c r="AX35" s="2"/>
      <c r="AY35" s="21">
        <f t="shared" si="33"/>
        <v>0</v>
      </c>
      <c r="AZ35" s="2"/>
      <c r="BA35" s="21">
        <f t="shared" si="34"/>
        <v>0</v>
      </c>
      <c r="BB35" s="2">
        <v>330</v>
      </c>
      <c r="BC35" s="21">
        <f t="shared" si="35"/>
        <v>1.1149247544040373E-3</v>
      </c>
      <c r="BD35" s="2"/>
      <c r="BE35" s="21">
        <f t="shared" si="39"/>
        <v>0</v>
      </c>
      <c r="BF35" s="2">
        <v>12</v>
      </c>
      <c r="BG35" s="21">
        <f t="shared" si="36"/>
        <v>5.3135715702666706E-5</v>
      </c>
      <c r="BH35" s="39">
        <f t="shared" si="40"/>
        <v>68.400000000000006</v>
      </c>
      <c r="BI35" s="41">
        <f t="shared" si="38"/>
        <v>3.2314750965710274E-4</v>
      </c>
    </row>
    <row r="36" spans="1:61" x14ac:dyDescent="0.25">
      <c r="A36" t="s">
        <v>7</v>
      </c>
      <c r="B36" t="s">
        <v>8</v>
      </c>
      <c r="C36" t="s">
        <v>9</v>
      </c>
      <c r="D36" t="s">
        <v>98</v>
      </c>
      <c r="E36" t="s">
        <v>11</v>
      </c>
      <c r="F36">
        <v>1</v>
      </c>
      <c r="G36">
        <v>1</v>
      </c>
      <c r="I36" s="5" t="s">
        <v>345</v>
      </c>
      <c r="J36" s="2"/>
      <c r="K36" s="2"/>
      <c r="L36" s="2"/>
      <c r="M36" s="2"/>
      <c r="N36" s="2">
        <v>1</v>
      </c>
      <c r="O36" s="2">
        <v>1</v>
      </c>
      <c r="P36" s="2"/>
      <c r="Q36" s="31">
        <v>3</v>
      </c>
      <c r="R36" s="5" t="s">
        <v>61</v>
      </c>
      <c r="S36" s="8" t="s">
        <v>633</v>
      </c>
      <c r="T36" s="2"/>
      <c r="U36" s="2"/>
      <c r="V36" s="2"/>
      <c r="W36" s="2"/>
      <c r="X36" s="2">
        <v>1</v>
      </c>
      <c r="Z36" s="5" t="s">
        <v>530</v>
      </c>
      <c r="AA36" s="2"/>
      <c r="AB36" s="2"/>
      <c r="AC36" s="2">
        <v>96</v>
      </c>
      <c r="AD36" s="2"/>
      <c r="AE36" s="2"/>
      <c r="AF36" s="2"/>
      <c r="AH36" s="5" t="s">
        <v>603</v>
      </c>
      <c r="AI36" s="2">
        <v>81</v>
      </c>
      <c r="AJ36" s="21">
        <f t="shared" si="25"/>
        <v>3.3541414329637566E-4</v>
      </c>
      <c r="AK36" s="2">
        <v>1</v>
      </c>
      <c r="AL36" s="21">
        <f t="shared" si="26"/>
        <v>6.709302044726892E-6</v>
      </c>
      <c r="AM36" s="2">
        <v>16</v>
      </c>
      <c r="AN36" s="21">
        <f t="shared" si="27"/>
        <v>5.4056957789286656E-5</v>
      </c>
      <c r="AO36" s="2"/>
      <c r="AP36" s="21">
        <f t="shared" si="28"/>
        <v>0</v>
      </c>
      <c r="AQ36" s="2">
        <v>567</v>
      </c>
      <c r="AR36" s="21">
        <f t="shared" si="29"/>
        <v>2.5106625669510021E-3</v>
      </c>
      <c r="AS36" s="39">
        <f t="shared" si="30"/>
        <v>133</v>
      </c>
      <c r="AT36" s="41">
        <f t="shared" si="31"/>
        <v>6.2834237988881089E-4</v>
      </c>
      <c r="AU36" s="44"/>
      <c r="AW36" s="5" t="s">
        <v>551</v>
      </c>
      <c r="AX36" s="2"/>
      <c r="AY36" s="21">
        <f t="shared" si="33"/>
        <v>0</v>
      </c>
      <c r="AZ36" s="2"/>
      <c r="BA36" s="21">
        <f t="shared" si="34"/>
        <v>0</v>
      </c>
      <c r="BB36" s="2">
        <v>297</v>
      </c>
      <c r="BC36" s="21">
        <f t="shared" si="35"/>
        <v>1.0034322789636335E-3</v>
      </c>
      <c r="BD36" s="2"/>
      <c r="BE36" s="21">
        <f t="shared" si="39"/>
        <v>0</v>
      </c>
      <c r="BF36" s="2"/>
      <c r="BG36" s="21">
        <f t="shared" si="36"/>
        <v>0</v>
      </c>
      <c r="BH36" s="39">
        <f t="shared" si="40"/>
        <v>59.4</v>
      </c>
      <c r="BI36" s="41">
        <f t="shared" si="38"/>
        <v>2.8062810049169444E-4</v>
      </c>
    </row>
    <row r="37" spans="1:61" x14ac:dyDescent="0.25">
      <c r="A37" t="s">
        <v>7</v>
      </c>
      <c r="B37" t="s">
        <v>8</v>
      </c>
      <c r="C37" t="s">
        <v>9</v>
      </c>
      <c r="D37" t="s">
        <v>103</v>
      </c>
      <c r="E37" t="s">
        <v>11</v>
      </c>
      <c r="F37">
        <v>5</v>
      </c>
      <c r="G37">
        <v>1</v>
      </c>
      <c r="I37" s="5" t="s">
        <v>61</v>
      </c>
      <c r="J37" s="2"/>
      <c r="K37" s="2"/>
      <c r="L37" s="2"/>
      <c r="M37" s="2"/>
      <c r="N37" s="2">
        <v>1</v>
      </c>
      <c r="O37" s="2">
        <v>1</v>
      </c>
      <c r="P37" s="2"/>
      <c r="Q37" s="31">
        <v>3</v>
      </c>
      <c r="R37" s="5" t="s">
        <v>63</v>
      </c>
      <c r="S37" s="8" t="s">
        <v>613</v>
      </c>
      <c r="T37" s="2">
        <v>2</v>
      </c>
      <c r="U37" s="2"/>
      <c r="V37" s="2"/>
      <c r="W37" s="2"/>
      <c r="X37" s="2"/>
      <c r="Z37" s="5" t="s">
        <v>531</v>
      </c>
      <c r="AA37" s="2">
        <v>37.1</v>
      </c>
      <c r="AB37" s="2"/>
      <c r="AC37" s="2">
        <v>0.1</v>
      </c>
      <c r="AD37" s="2"/>
      <c r="AE37" s="2"/>
      <c r="AF37" s="2"/>
      <c r="AH37" s="5" t="s">
        <v>594</v>
      </c>
      <c r="AI37" s="2">
        <v>80</v>
      </c>
      <c r="AJ37" s="21">
        <f t="shared" si="25"/>
        <v>3.3127322794703769E-4</v>
      </c>
      <c r="AK37" s="2">
        <v>541</v>
      </c>
      <c r="AL37" s="21">
        <f t="shared" si="26"/>
        <v>3.6297324061972482E-3</v>
      </c>
      <c r="AM37" s="2">
        <v>228</v>
      </c>
      <c r="AN37" s="21">
        <f t="shared" si="27"/>
        <v>7.7031164849733491E-4</v>
      </c>
      <c r="AO37" s="2">
        <v>10</v>
      </c>
      <c r="AP37" s="21">
        <f t="shared" si="28"/>
        <v>6.8502534593779972E-5</v>
      </c>
      <c r="AQ37" s="2">
        <v>142</v>
      </c>
      <c r="AR37" s="21">
        <f t="shared" si="29"/>
        <v>6.2877263581488933E-4</v>
      </c>
      <c r="AS37" s="39">
        <f t="shared" si="30"/>
        <v>200.2</v>
      </c>
      <c r="AT37" s="41">
        <f t="shared" si="31"/>
        <v>9.4582063499052576E-4</v>
      </c>
      <c r="AU37" s="44"/>
      <c r="AW37" s="5" t="s">
        <v>541</v>
      </c>
      <c r="AX37" s="2">
        <v>4.5</v>
      </c>
      <c r="AY37" s="21">
        <f t="shared" si="33"/>
        <v>1.8634119072020871E-5</v>
      </c>
      <c r="AZ37" s="2">
        <v>49</v>
      </c>
      <c r="BA37" s="21">
        <f t="shared" si="34"/>
        <v>3.2875580019161768E-4</v>
      </c>
      <c r="BB37" s="19">
        <v>183.2</v>
      </c>
      <c r="BC37" s="21">
        <f t="shared" si="35"/>
        <v>6.1895216668733221E-4</v>
      </c>
      <c r="BD37" s="2"/>
      <c r="BE37" s="21">
        <f t="shared" si="39"/>
        <v>0</v>
      </c>
      <c r="BF37" s="2"/>
      <c r="BG37" s="21">
        <f t="shared" si="36"/>
        <v>0</v>
      </c>
      <c r="BH37" s="39">
        <f t="shared" si="40"/>
        <v>47.339999999999996</v>
      </c>
      <c r="BI37" s="41">
        <f t="shared" si="38"/>
        <v>2.236520922100474E-4</v>
      </c>
    </row>
    <row r="38" spans="1:61" x14ac:dyDescent="0.25">
      <c r="A38" t="s">
        <v>7</v>
      </c>
      <c r="B38" t="s">
        <v>8</v>
      </c>
      <c r="C38" t="s">
        <v>9</v>
      </c>
      <c r="D38" t="s">
        <v>105</v>
      </c>
      <c r="E38" t="s">
        <v>11</v>
      </c>
      <c r="F38">
        <v>0.4</v>
      </c>
      <c r="G38">
        <v>1</v>
      </c>
      <c r="I38" s="5" t="s">
        <v>63</v>
      </c>
      <c r="J38" s="2">
        <v>2</v>
      </c>
      <c r="K38" s="2"/>
      <c r="L38" s="2"/>
      <c r="M38" s="2"/>
      <c r="N38" s="2"/>
      <c r="O38" s="2">
        <v>2</v>
      </c>
      <c r="P38" s="2"/>
      <c r="Q38" s="31">
        <v>6</v>
      </c>
      <c r="R38" s="5" t="s">
        <v>289</v>
      </c>
      <c r="S38" s="8" t="s">
        <v>532</v>
      </c>
      <c r="T38" s="2"/>
      <c r="U38" s="2">
        <v>1</v>
      </c>
      <c r="V38" s="2">
        <v>2.4</v>
      </c>
      <c r="W38" s="2"/>
      <c r="X38" s="2"/>
      <c r="Z38" s="5" t="s">
        <v>745</v>
      </c>
      <c r="AA38" s="2"/>
      <c r="AB38" s="2"/>
      <c r="AC38" s="2">
        <v>1.7</v>
      </c>
      <c r="AD38" s="2"/>
      <c r="AE38" s="2"/>
      <c r="AF38" s="2"/>
      <c r="AH38" s="5" t="s">
        <v>690</v>
      </c>
      <c r="AI38" s="2">
        <v>56</v>
      </c>
      <c r="AJ38" s="21">
        <f t="shared" si="25"/>
        <v>2.3189125956292638E-4</v>
      </c>
      <c r="AK38" s="2">
        <v>564</v>
      </c>
      <c r="AL38" s="21">
        <f t="shared" si="26"/>
        <v>3.7840463532259668E-3</v>
      </c>
      <c r="AM38" s="2">
        <v>2683</v>
      </c>
      <c r="AN38" s="21">
        <f t="shared" si="27"/>
        <v>9.0646761092910057E-3</v>
      </c>
      <c r="AO38" s="2"/>
      <c r="AP38" s="21">
        <f t="shared" si="28"/>
        <v>0</v>
      </c>
      <c r="AQ38" s="2">
        <v>32</v>
      </c>
      <c r="AR38" s="21">
        <f t="shared" si="29"/>
        <v>1.4169524187377787E-4</v>
      </c>
      <c r="AS38" s="39">
        <f t="shared" si="30"/>
        <v>667</v>
      </c>
      <c r="AT38" s="41">
        <f t="shared" si="31"/>
        <v>3.1511606570363672E-3</v>
      </c>
      <c r="AU38" s="44"/>
      <c r="AW38" s="5" t="s">
        <v>586</v>
      </c>
      <c r="AX38" s="2">
        <v>103</v>
      </c>
      <c r="AY38" s="21">
        <f t="shared" si="33"/>
        <v>4.2651428098181102E-4</v>
      </c>
      <c r="AZ38" s="2"/>
      <c r="BA38" s="21">
        <f t="shared" si="34"/>
        <v>0</v>
      </c>
      <c r="BB38" s="2">
        <v>40</v>
      </c>
      <c r="BC38" s="21">
        <f t="shared" si="35"/>
        <v>1.3514239447321664E-4</v>
      </c>
      <c r="BD38" s="2"/>
      <c r="BE38" s="21">
        <f t="shared" si="39"/>
        <v>0</v>
      </c>
      <c r="BF38" s="2">
        <v>27</v>
      </c>
      <c r="BG38" s="21">
        <f t="shared" si="36"/>
        <v>1.1955536033100009E-4</v>
      </c>
      <c r="BH38" s="39">
        <f t="shared" si="40"/>
        <v>34</v>
      </c>
      <c r="BI38" s="41">
        <f t="shared" si="38"/>
        <v>1.6062887906932006E-4</v>
      </c>
    </row>
    <row r="39" spans="1:61" x14ac:dyDescent="0.25">
      <c r="A39" t="s">
        <v>7</v>
      </c>
      <c r="B39" t="s">
        <v>8</v>
      </c>
      <c r="C39" t="s">
        <v>9</v>
      </c>
      <c r="D39" t="s">
        <v>108</v>
      </c>
      <c r="E39" t="s">
        <v>11</v>
      </c>
      <c r="F39">
        <v>5530</v>
      </c>
      <c r="G39">
        <v>6</v>
      </c>
      <c r="I39" s="5" t="s">
        <v>289</v>
      </c>
      <c r="J39" s="2"/>
      <c r="K39" s="2">
        <v>1</v>
      </c>
      <c r="L39" s="2">
        <v>2.4</v>
      </c>
      <c r="M39" s="2"/>
      <c r="N39" s="2"/>
      <c r="O39" s="2">
        <v>3.4</v>
      </c>
      <c r="P39" s="2"/>
      <c r="Q39" s="31">
        <v>3</v>
      </c>
      <c r="R39" s="5" t="s">
        <v>67</v>
      </c>
      <c r="S39" s="8" t="s">
        <v>533</v>
      </c>
      <c r="T39" s="2">
        <v>2</v>
      </c>
      <c r="U39" s="2"/>
      <c r="V39" s="2"/>
      <c r="W39" s="2"/>
      <c r="X39" s="2"/>
      <c r="Z39" s="5" t="s">
        <v>746</v>
      </c>
      <c r="AA39" s="2">
        <v>50</v>
      </c>
      <c r="AB39" s="2"/>
      <c r="AC39" s="2"/>
      <c r="AD39" s="2"/>
      <c r="AE39" s="2"/>
      <c r="AF39" s="2"/>
      <c r="AH39" s="5" t="s">
        <v>564</v>
      </c>
      <c r="AI39" s="2">
        <v>55</v>
      </c>
      <c r="AJ39" s="21">
        <f t="shared" si="25"/>
        <v>2.2775034421358841E-4</v>
      </c>
      <c r="AK39" s="2"/>
      <c r="AL39" s="21">
        <f t="shared" si="26"/>
        <v>0</v>
      </c>
      <c r="AM39" s="2">
        <v>11</v>
      </c>
      <c r="AN39" s="21">
        <f t="shared" si="27"/>
        <v>3.7164158480134579E-5</v>
      </c>
      <c r="AO39" s="2"/>
      <c r="AP39" s="21">
        <f t="shared" si="28"/>
        <v>0</v>
      </c>
      <c r="AQ39" s="2">
        <v>435</v>
      </c>
      <c r="AR39" s="21">
        <f t="shared" si="29"/>
        <v>1.9261696942216681E-3</v>
      </c>
      <c r="AS39" s="39">
        <f t="shared" si="30"/>
        <v>100.2</v>
      </c>
      <c r="AT39" s="41">
        <f t="shared" si="31"/>
        <v>4.7338275537487859E-4</v>
      </c>
      <c r="AU39" s="44"/>
      <c r="AW39" s="5" t="s">
        <v>703</v>
      </c>
      <c r="AX39" s="2">
        <v>3130</v>
      </c>
      <c r="AY39" s="21">
        <f t="shared" si="33"/>
        <v>1.2961065043427849E-2</v>
      </c>
      <c r="AZ39" s="2">
        <v>318</v>
      </c>
      <c r="BA39" s="21">
        <f t="shared" si="34"/>
        <v>2.1335580502231514E-3</v>
      </c>
      <c r="BB39" s="2">
        <v>35</v>
      </c>
      <c r="BC39" s="21">
        <f t="shared" si="35"/>
        <v>1.1824959516406457E-4</v>
      </c>
      <c r="BD39" s="2">
        <v>730</v>
      </c>
      <c r="BE39" s="21">
        <f t="shared" si="39"/>
        <v>5.0006850253459375E-3</v>
      </c>
      <c r="BF39" s="2">
        <v>7440</v>
      </c>
      <c r="BG39" s="21">
        <f t="shared" si="36"/>
        <v>3.294414373565336E-2</v>
      </c>
      <c r="BH39" s="39">
        <f t="shared" si="40"/>
        <v>2330.6</v>
      </c>
      <c r="BI39" s="41">
        <f t="shared" si="38"/>
        <v>1.1010637222322275E-2</v>
      </c>
    </row>
    <row r="40" spans="1:61" x14ac:dyDescent="0.25">
      <c r="A40" t="s">
        <v>7</v>
      </c>
      <c r="B40" t="s">
        <v>8</v>
      </c>
      <c r="C40" t="s">
        <v>9</v>
      </c>
      <c r="D40" t="s">
        <v>109</v>
      </c>
      <c r="E40" t="s">
        <v>11</v>
      </c>
      <c r="F40">
        <v>81</v>
      </c>
      <c r="G40">
        <v>2</v>
      </c>
      <c r="I40" s="5" t="s">
        <v>67</v>
      </c>
      <c r="J40" s="2">
        <v>2</v>
      </c>
      <c r="K40" s="2"/>
      <c r="L40" s="2"/>
      <c r="M40" s="2"/>
      <c r="N40" s="2"/>
      <c r="O40" s="2">
        <v>2</v>
      </c>
      <c r="P40" s="2"/>
      <c r="Q40" s="31">
        <v>7</v>
      </c>
      <c r="R40" s="5" t="s">
        <v>68</v>
      </c>
      <c r="S40" s="8" t="s">
        <v>508</v>
      </c>
      <c r="T40" s="2"/>
      <c r="U40" s="2"/>
      <c r="V40" s="2">
        <v>0.3</v>
      </c>
      <c r="W40" s="2"/>
      <c r="X40" s="2"/>
      <c r="Z40" s="5" t="s">
        <v>532</v>
      </c>
      <c r="AA40" s="2"/>
      <c r="AB40" s="2">
        <v>1</v>
      </c>
      <c r="AC40" s="2">
        <v>2.4</v>
      </c>
      <c r="AD40" s="2"/>
      <c r="AE40" s="2"/>
      <c r="AF40" s="2"/>
      <c r="AH40" s="5" t="s">
        <v>601</v>
      </c>
      <c r="AI40" s="2">
        <v>34</v>
      </c>
      <c r="AJ40" s="21">
        <f t="shared" si="25"/>
        <v>1.4079112187749101E-4</v>
      </c>
      <c r="AK40" s="2">
        <v>470</v>
      </c>
      <c r="AL40" s="21">
        <f t="shared" si="26"/>
        <v>3.1533719610216393E-3</v>
      </c>
      <c r="AM40" s="2">
        <v>197</v>
      </c>
      <c r="AN40" s="21">
        <f t="shared" si="27"/>
        <v>6.6557629278059195E-4</v>
      </c>
      <c r="AO40" s="2">
        <v>15</v>
      </c>
      <c r="AP40" s="21">
        <f t="shared" si="28"/>
        <v>1.0275380189066995E-4</v>
      </c>
      <c r="AQ40" s="2">
        <v>601</v>
      </c>
      <c r="AR40" s="21">
        <f t="shared" si="29"/>
        <v>2.6612137614418908E-3</v>
      </c>
      <c r="AS40" s="39">
        <f t="shared" si="30"/>
        <v>263.39999999999998</v>
      </c>
      <c r="AT40" s="41">
        <f t="shared" si="31"/>
        <v>1.2444013749076147E-3</v>
      </c>
      <c r="AU40" s="44"/>
      <c r="AW40" s="5" t="s">
        <v>670</v>
      </c>
      <c r="AX40" s="2">
        <v>237</v>
      </c>
      <c r="AY40" s="21">
        <f t="shared" si="33"/>
        <v>9.8139693779309908E-4</v>
      </c>
      <c r="AZ40" s="2">
        <v>115</v>
      </c>
      <c r="BA40" s="21">
        <f t="shared" si="34"/>
        <v>7.7156973514359254E-4</v>
      </c>
      <c r="BB40" s="2">
        <v>30</v>
      </c>
      <c r="BC40" s="21">
        <f t="shared" si="35"/>
        <v>1.0135679585491249E-4</v>
      </c>
      <c r="BD40" s="2">
        <v>70</v>
      </c>
      <c r="BE40" s="21">
        <f t="shared" si="39"/>
        <v>4.7951774215645977E-4</v>
      </c>
      <c r="BF40" s="2">
        <v>22</v>
      </c>
      <c r="BG40" s="21">
        <f t="shared" si="36"/>
        <v>9.74154787882223E-5</v>
      </c>
      <c r="BH40" s="39">
        <f t="shared" si="40"/>
        <v>94.8</v>
      </c>
      <c r="BI40" s="41">
        <f t="shared" si="38"/>
        <v>4.4787110987563357E-4</v>
      </c>
    </row>
    <row r="41" spans="1:61" x14ac:dyDescent="0.25">
      <c r="A41" t="s">
        <v>7</v>
      </c>
      <c r="B41" t="s">
        <v>8</v>
      </c>
      <c r="C41" t="s">
        <v>9</v>
      </c>
      <c r="D41" t="s">
        <v>116</v>
      </c>
      <c r="E41" t="s">
        <v>11</v>
      </c>
      <c r="F41">
        <v>0</v>
      </c>
      <c r="G41">
        <v>1</v>
      </c>
      <c r="I41" s="5" t="s">
        <v>68</v>
      </c>
      <c r="J41" s="2"/>
      <c r="K41" s="2"/>
      <c r="L41" s="2">
        <v>0.3</v>
      </c>
      <c r="M41" s="2"/>
      <c r="N41" s="2"/>
      <c r="O41" s="2">
        <v>0.3</v>
      </c>
      <c r="P41" s="2"/>
      <c r="Q41" s="31">
        <v>7</v>
      </c>
      <c r="R41" s="5" t="s">
        <v>348</v>
      </c>
      <c r="S41" s="8" t="s">
        <v>751</v>
      </c>
      <c r="T41" s="2"/>
      <c r="U41" s="2"/>
      <c r="V41" s="2">
        <v>1</v>
      </c>
      <c r="W41" s="2"/>
      <c r="X41" s="2"/>
      <c r="Z41" s="5" t="s">
        <v>533</v>
      </c>
      <c r="AA41" s="2">
        <v>2</v>
      </c>
      <c r="AB41" s="2"/>
      <c r="AC41" s="2"/>
      <c r="AD41" s="2"/>
      <c r="AE41" s="2"/>
      <c r="AF41" s="2"/>
      <c r="AH41" s="5" t="s">
        <v>565</v>
      </c>
      <c r="AI41" s="2">
        <v>30</v>
      </c>
      <c r="AJ41" s="21">
        <f t="shared" si="25"/>
        <v>1.2422746048013913E-4</v>
      </c>
      <c r="AK41" s="2">
        <v>81</v>
      </c>
      <c r="AL41" s="21">
        <f t="shared" si="26"/>
        <v>5.434534656228782E-4</v>
      </c>
      <c r="AM41" s="2">
        <v>446</v>
      </c>
      <c r="AN41" s="21">
        <f t="shared" si="27"/>
        <v>1.5068376983763657E-3</v>
      </c>
      <c r="AO41" s="2">
        <v>5</v>
      </c>
      <c r="AP41" s="21">
        <f t="shared" si="28"/>
        <v>3.4251267296889986E-5</v>
      </c>
      <c r="AQ41" s="2">
        <v>74</v>
      </c>
      <c r="AR41" s="21">
        <f t="shared" si="29"/>
        <v>3.2767024683311136E-4</v>
      </c>
      <c r="AS41" s="39">
        <f t="shared" si="30"/>
        <v>127.2</v>
      </c>
      <c r="AT41" s="41">
        <f t="shared" si="31"/>
        <v>6.009409828711033E-4</v>
      </c>
      <c r="AU41" s="44"/>
      <c r="AW41" s="5" t="s">
        <v>710</v>
      </c>
      <c r="AX41" s="2">
        <v>12</v>
      </c>
      <c r="AY41" s="21">
        <f t="shared" si="33"/>
        <v>4.9690984192055653E-5</v>
      </c>
      <c r="AZ41" s="2">
        <v>19</v>
      </c>
      <c r="BA41" s="21">
        <f t="shared" si="34"/>
        <v>1.2747673884981093E-4</v>
      </c>
      <c r="BB41" s="2">
        <v>10</v>
      </c>
      <c r="BC41" s="21">
        <f t="shared" si="35"/>
        <v>3.378559861830416E-5</v>
      </c>
      <c r="BD41" s="2">
        <v>8</v>
      </c>
      <c r="BE41" s="21">
        <f t="shared" si="39"/>
        <v>5.4802027675023976E-5</v>
      </c>
      <c r="BF41" s="2"/>
      <c r="BG41" s="21">
        <f t="shared" si="36"/>
        <v>0</v>
      </c>
      <c r="BH41" s="39">
        <f t="shared" si="40"/>
        <v>9.8000000000000007</v>
      </c>
      <c r="BI41" s="41">
        <f t="shared" si="38"/>
        <v>4.6298912202333434E-5</v>
      </c>
    </row>
    <row r="42" spans="1:61" x14ac:dyDescent="0.25">
      <c r="A42" t="s">
        <v>7</v>
      </c>
      <c r="B42" t="s">
        <v>8</v>
      </c>
      <c r="C42" t="s">
        <v>9</v>
      </c>
      <c r="D42" t="s">
        <v>117</v>
      </c>
      <c r="E42" t="s">
        <v>11</v>
      </c>
      <c r="F42">
        <v>11.3</v>
      </c>
      <c r="G42">
        <v>1</v>
      </c>
      <c r="I42" s="5" t="s">
        <v>348</v>
      </c>
      <c r="J42" s="2"/>
      <c r="K42" s="2"/>
      <c r="L42" s="2">
        <v>1</v>
      </c>
      <c r="M42" s="2"/>
      <c r="N42" s="2"/>
      <c r="O42" s="2">
        <v>1</v>
      </c>
      <c r="P42" s="2"/>
      <c r="Q42" s="31">
        <v>3</v>
      </c>
      <c r="R42" s="5" t="s">
        <v>70</v>
      </c>
      <c r="S42" s="8" t="s">
        <v>530</v>
      </c>
      <c r="T42" s="2"/>
      <c r="U42" s="2"/>
      <c r="V42" s="2">
        <v>96</v>
      </c>
      <c r="W42" s="2"/>
      <c r="X42" s="2"/>
      <c r="Z42" s="5" t="s">
        <v>535</v>
      </c>
      <c r="AA42" s="2">
        <v>0.1</v>
      </c>
      <c r="AB42" s="2">
        <v>5</v>
      </c>
      <c r="AC42" s="2">
        <v>21</v>
      </c>
      <c r="AD42" s="2"/>
      <c r="AE42" s="2">
        <v>1</v>
      </c>
      <c r="AF42" s="2"/>
      <c r="AH42" s="5" t="s">
        <v>720</v>
      </c>
      <c r="AI42" s="2">
        <v>15</v>
      </c>
      <c r="AJ42" s="21">
        <f t="shared" si="25"/>
        <v>6.2113730240069564E-5</v>
      </c>
      <c r="AK42" s="2"/>
      <c r="AL42" s="21">
        <f t="shared" si="26"/>
        <v>0</v>
      </c>
      <c r="AM42" s="2"/>
      <c r="AN42" s="21">
        <f t="shared" si="27"/>
        <v>0</v>
      </c>
      <c r="AO42" s="2"/>
      <c r="AP42" s="21">
        <f t="shared" si="28"/>
        <v>0</v>
      </c>
      <c r="AQ42" s="2"/>
      <c r="AR42" s="21">
        <f t="shared" si="29"/>
        <v>0</v>
      </c>
      <c r="AS42" s="39">
        <f t="shared" si="30"/>
        <v>3</v>
      </c>
      <c r="AT42" s="41">
        <f t="shared" si="31"/>
        <v>1.4173136388469418E-5</v>
      </c>
      <c r="AU42" s="44"/>
      <c r="AW42" s="5" t="s">
        <v>532</v>
      </c>
      <c r="AX42" s="2"/>
      <c r="AY42" s="21">
        <f t="shared" si="33"/>
        <v>0</v>
      </c>
      <c r="AZ42" s="2">
        <v>1</v>
      </c>
      <c r="BA42" s="21">
        <f t="shared" si="34"/>
        <v>6.709302044726892E-6</v>
      </c>
      <c r="BB42" s="2">
        <v>2.4</v>
      </c>
      <c r="BC42" s="21">
        <f t="shared" si="35"/>
        <v>8.1085436683929987E-6</v>
      </c>
      <c r="BD42" s="2"/>
      <c r="BE42" s="21">
        <f t="shared" si="39"/>
        <v>0</v>
      </c>
      <c r="BF42" s="2"/>
      <c r="BG42" s="21">
        <f t="shared" si="36"/>
        <v>0</v>
      </c>
      <c r="BH42" s="39">
        <f t="shared" si="40"/>
        <v>0.67999999999999994</v>
      </c>
      <c r="BI42" s="41">
        <f t="shared" si="38"/>
        <v>3.212577581386401E-6</v>
      </c>
    </row>
    <row r="43" spans="1:61" x14ac:dyDescent="0.25">
      <c r="A43" t="s">
        <v>7</v>
      </c>
      <c r="B43" t="s">
        <v>8</v>
      </c>
      <c r="C43" t="s">
        <v>9</v>
      </c>
      <c r="D43" t="s">
        <v>122</v>
      </c>
      <c r="E43" t="s">
        <v>11</v>
      </c>
      <c r="F43">
        <v>3</v>
      </c>
      <c r="G43">
        <v>1</v>
      </c>
      <c r="I43" s="5" t="s">
        <v>70</v>
      </c>
      <c r="J43" s="2"/>
      <c r="K43" s="2"/>
      <c r="L43" s="2">
        <v>96</v>
      </c>
      <c r="M43" s="2"/>
      <c r="N43" s="2"/>
      <c r="O43" s="2">
        <v>96</v>
      </c>
      <c r="P43" s="2"/>
      <c r="Q43" s="31">
        <v>3</v>
      </c>
      <c r="R43" s="5" t="s">
        <v>71</v>
      </c>
      <c r="S43" s="8" t="s">
        <v>514</v>
      </c>
      <c r="T43" s="2">
        <v>13</v>
      </c>
      <c r="U43" s="2"/>
      <c r="V43" s="2">
        <v>1</v>
      </c>
      <c r="W43" s="2">
        <v>69</v>
      </c>
      <c r="X43" s="2"/>
      <c r="Z43" s="5" t="s">
        <v>537</v>
      </c>
      <c r="AA43" s="2">
        <v>12</v>
      </c>
      <c r="AB43" s="2">
        <v>1</v>
      </c>
      <c r="AC43" s="2"/>
      <c r="AD43" s="2"/>
      <c r="AE43" s="2"/>
      <c r="AF43" s="2"/>
      <c r="AH43" s="5" t="s">
        <v>524</v>
      </c>
      <c r="AI43" s="2">
        <v>12</v>
      </c>
      <c r="AJ43" s="21">
        <f t="shared" si="25"/>
        <v>4.9690984192055653E-5</v>
      </c>
      <c r="AK43" s="2">
        <v>40</v>
      </c>
      <c r="AL43" s="21">
        <f t="shared" si="26"/>
        <v>2.6837208178907569E-4</v>
      </c>
      <c r="AM43" s="2">
        <v>73</v>
      </c>
      <c r="AN43" s="21">
        <f t="shared" si="27"/>
        <v>2.4663486991362038E-4</v>
      </c>
      <c r="AO43" s="2">
        <v>13</v>
      </c>
      <c r="AP43" s="21">
        <f t="shared" si="28"/>
        <v>8.9053294971913963E-5</v>
      </c>
      <c r="AQ43" s="2"/>
      <c r="AR43" s="21">
        <f t="shared" si="29"/>
        <v>0</v>
      </c>
      <c r="AS43" s="39">
        <f t="shared" si="30"/>
        <v>27.6</v>
      </c>
      <c r="AT43" s="41">
        <f t="shared" si="31"/>
        <v>1.3039285477391865E-4</v>
      </c>
      <c r="AU43" s="44"/>
      <c r="AW43" s="5" t="s">
        <v>555</v>
      </c>
      <c r="AX43" s="2">
        <v>0.4</v>
      </c>
      <c r="AY43" s="21">
        <f t="shared" si="33"/>
        <v>1.6563661397351886E-6</v>
      </c>
      <c r="AZ43" s="2">
        <v>10</v>
      </c>
      <c r="BA43" s="21">
        <f t="shared" si="34"/>
        <v>6.7093020447268922E-5</v>
      </c>
      <c r="BB43" s="2">
        <v>2</v>
      </c>
      <c r="BC43" s="21">
        <f t="shared" si="35"/>
        <v>6.757119723660832E-6</v>
      </c>
      <c r="BD43" s="2"/>
      <c r="BE43" s="21">
        <f t="shared" si="39"/>
        <v>0</v>
      </c>
      <c r="BF43" s="2"/>
      <c r="BG43" s="21">
        <f t="shared" si="36"/>
        <v>0</v>
      </c>
      <c r="BH43" s="39">
        <f t="shared" si="40"/>
        <v>2.48</v>
      </c>
      <c r="BI43" s="41">
        <f t="shared" si="38"/>
        <v>1.1716459414468053E-5</v>
      </c>
    </row>
    <row r="44" spans="1:61" x14ac:dyDescent="0.25">
      <c r="A44" t="s">
        <v>7</v>
      </c>
      <c r="B44" t="s">
        <v>8</v>
      </c>
      <c r="C44" t="s">
        <v>9</v>
      </c>
      <c r="D44" t="s">
        <v>123</v>
      </c>
      <c r="E44" t="s">
        <v>11</v>
      </c>
      <c r="F44">
        <v>55</v>
      </c>
      <c r="G44">
        <v>1</v>
      </c>
      <c r="I44" s="5" t="s">
        <v>71</v>
      </c>
      <c r="J44" s="2">
        <v>13</v>
      </c>
      <c r="K44" s="2"/>
      <c r="L44" s="2">
        <v>1</v>
      </c>
      <c r="M44" s="2">
        <v>69</v>
      </c>
      <c r="N44" s="2"/>
      <c r="O44" s="2">
        <v>83</v>
      </c>
      <c r="P44" s="2"/>
      <c r="Q44" s="31">
        <v>7</v>
      </c>
      <c r="R44" s="5" t="s">
        <v>72</v>
      </c>
      <c r="S44" s="8" t="s">
        <v>531</v>
      </c>
      <c r="T44" s="2">
        <v>37.1</v>
      </c>
      <c r="U44" s="2"/>
      <c r="V44" s="2">
        <v>0.1</v>
      </c>
      <c r="W44" s="2"/>
      <c r="X44" s="2"/>
      <c r="Z44" s="5" t="s">
        <v>539</v>
      </c>
      <c r="AA44" s="2"/>
      <c r="AB44" s="2"/>
      <c r="AC44" s="2">
        <v>4</v>
      </c>
      <c r="AD44" s="2"/>
      <c r="AE44" s="2"/>
      <c r="AF44" s="2"/>
      <c r="AH44" s="5" t="s">
        <v>548</v>
      </c>
      <c r="AI44" s="2">
        <v>7</v>
      </c>
      <c r="AJ44" s="21">
        <f t="shared" si="25"/>
        <v>2.8986407445365797E-5</v>
      </c>
      <c r="AK44" s="2">
        <v>54</v>
      </c>
      <c r="AL44" s="21">
        <f t="shared" si="26"/>
        <v>3.6230231041525215E-4</v>
      </c>
      <c r="AM44" s="2">
        <v>200</v>
      </c>
      <c r="AN44" s="21">
        <f t="shared" si="27"/>
        <v>6.7571197236608322E-4</v>
      </c>
      <c r="AO44" s="2"/>
      <c r="AP44" s="21">
        <f t="shared" si="28"/>
        <v>0</v>
      </c>
      <c r="AQ44" s="2">
        <v>45</v>
      </c>
      <c r="AR44" s="21">
        <f t="shared" si="29"/>
        <v>1.9925893388500016E-4</v>
      </c>
      <c r="AS44" s="39">
        <f t="shared" si="30"/>
        <v>61.2</v>
      </c>
      <c r="AT44" s="41">
        <f t="shared" si="31"/>
        <v>2.8913198232477614E-4</v>
      </c>
      <c r="AU44" s="44"/>
      <c r="AW44" s="5" t="s">
        <v>572</v>
      </c>
      <c r="AX44" s="2"/>
      <c r="AY44" s="21">
        <f t="shared" si="33"/>
        <v>0</v>
      </c>
      <c r="AZ44" s="2"/>
      <c r="BA44" s="21">
        <f t="shared" si="34"/>
        <v>0</v>
      </c>
      <c r="BB44" s="2">
        <v>1</v>
      </c>
      <c r="BC44" s="21">
        <f t="shared" si="35"/>
        <v>3.378559861830416E-6</v>
      </c>
      <c r="BD44" s="2"/>
      <c r="BE44" s="21">
        <f t="shared" si="39"/>
        <v>0</v>
      </c>
      <c r="BF44" s="2"/>
      <c r="BG44" s="21">
        <f t="shared" si="36"/>
        <v>0</v>
      </c>
      <c r="BH44" s="39">
        <f t="shared" si="40"/>
        <v>0.2</v>
      </c>
      <c r="BI44" s="41">
        <f t="shared" si="38"/>
        <v>9.4487575923129462E-7</v>
      </c>
    </row>
    <row r="45" spans="1:61" x14ac:dyDescent="0.25">
      <c r="A45" t="s">
        <v>7</v>
      </c>
      <c r="B45" t="s">
        <v>8</v>
      </c>
      <c r="C45" t="s">
        <v>9</v>
      </c>
      <c r="D45" t="s">
        <v>124</v>
      </c>
      <c r="E45" t="s">
        <v>11</v>
      </c>
      <c r="F45">
        <v>129</v>
      </c>
      <c r="G45">
        <v>4</v>
      </c>
      <c r="I45" s="5" t="s">
        <v>72</v>
      </c>
      <c r="J45" s="2">
        <v>37.1</v>
      </c>
      <c r="K45" s="2"/>
      <c r="L45" s="2">
        <v>0.1</v>
      </c>
      <c r="M45" s="2"/>
      <c r="N45" s="2"/>
      <c r="O45" s="2">
        <v>37.200000000000003</v>
      </c>
      <c r="P45" s="2"/>
      <c r="Q45" s="31">
        <v>5</v>
      </c>
      <c r="R45" s="5" t="s">
        <v>76</v>
      </c>
      <c r="S45" s="8" t="s">
        <v>535</v>
      </c>
      <c r="T45" s="2">
        <v>0.1</v>
      </c>
      <c r="U45" s="2">
        <v>5</v>
      </c>
      <c r="V45" s="2">
        <v>21</v>
      </c>
      <c r="W45" s="2"/>
      <c r="X45" s="2">
        <v>1</v>
      </c>
      <c r="Z45" s="5" t="s">
        <v>541</v>
      </c>
      <c r="AA45" s="2">
        <v>4.5</v>
      </c>
      <c r="AB45" s="2">
        <v>49</v>
      </c>
      <c r="AC45" s="2">
        <v>183.2</v>
      </c>
      <c r="AD45" s="2"/>
      <c r="AE45" s="2"/>
      <c r="AF45" s="2"/>
      <c r="AH45" s="5" t="s">
        <v>689</v>
      </c>
      <c r="AI45" s="2">
        <v>5</v>
      </c>
      <c r="AJ45" s="21">
        <f t="shared" si="25"/>
        <v>2.0704576746689856E-5</v>
      </c>
      <c r="AK45" s="2">
        <v>50</v>
      </c>
      <c r="AL45" s="21">
        <f t="shared" si="26"/>
        <v>3.3546510223634457E-4</v>
      </c>
      <c r="AM45" s="2">
        <v>225</v>
      </c>
      <c r="AN45" s="21">
        <f t="shared" si="27"/>
        <v>7.6017596891184364E-4</v>
      </c>
      <c r="AO45" s="2">
        <v>140</v>
      </c>
      <c r="AP45" s="21">
        <f t="shared" si="28"/>
        <v>9.5903548431291953E-4</v>
      </c>
      <c r="AQ45" s="2">
        <v>249</v>
      </c>
      <c r="AR45" s="21">
        <f t="shared" si="29"/>
        <v>1.1025661008303342E-3</v>
      </c>
      <c r="AS45" s="39">
        <f t="shared" si="30"/>
        <v>133.80000000000001</v>
      </c>
      <c r="AT45" s="41">
        <f t="shared" si="31"/>
        <v>6.3212188292573613E-4</v>
      </c>
      <c r="AU45" s="44"/>
      <c r="AW45" s="5" t="s">
        <v>700</v>
      </c>
      <c r="AX45" s="2">
        <v>1</v>
      </c>
      <c r="AY45" s="21">
        <f t="shared" si="33"/>
        <v>4.1409153493379713E-6</v>
      </c>
      <c r="AZ45" s="2"/>
      <c r="BA45" s="21">
        <f t="shared" si="34"/>
        <v>0</v>
      </c>
      <c r="BB45" s="2">
        <v>1</v>
      </c>
      <c r="BC45" s="21">
        <f t="shared" si="35"/>
        <v>3.378559861830416E-6</v>
      </c>
      <c r="BD45" s="2"/>
      <c r="BE45" s="21">
        <f t="shared" si="39"/>
        <v>0</v>
      </c>
      <c r="BF45" s="2"/>
      <c r="BG45" s="21">
        <f t="shared" si="36"/>
        <v>0</v>
      </c>
      <c r="BH45" s="39">
        <f t="shared" si="40"/>
        <v>0.4</v>
      </c>
      <c r="BI45" s="41">
        <f t="shared" si="38"/>
        <v>1.8897515184625892E-6</v>
      </c>
    </row>
    <row r="46" spans="1:61" x14ac:dyDescent="0.25">
      <c r="A46" t="s">
        <v>7</v>
      </c>
      <c r="B46" t="s">
        <v>8</v>
      </c>
      <c r="C46" t="s">
        <v>9</v>
      </c>
      <c r="D46" t="s">
        <v>127</v>
      </c>
      <c r="E46" t="s">
        <v>11</v>
      </c>
      <c r="F46">
        <v>911</v>
      </c>
      <c r="G46">
        <v>7</v>
      </c>
      <c r="I46" s="5" t="s">
        <v>76</v>
      </c>
      <c r="J46" s="2">
        <v>0.1</v>
      </c>
      <c r="K46" s="2">
        <v>5</v>
      </c>
      <c r="L46" s="2">
        <v>21</v>
      </c>
      <c r="M46" s="2"/>
      <c r="N46" s="2">
        <v>1</v>
      </c>
      <c r="O46" s="2">
        <v>27.1</v>
      </c>
      <c r="P46" s="2"/>
      <c r="Q46" s="31">
        <v>3</v>
      </c>
      <c r="R46" s="5" t="s">
        <v>80</v>
      </c>
      <c r="S46" s="8" t="s">
        <v>677</v>
      </c>
      <c r="T46" s="2">
        <v>1</v>
      </c>
      <c r="U46" s="2"/>
      <c r="V46" s="2"/>
      <c r="W46" s="2"/>
      <c r="X46" s="2"/>
      <c r="Z46" s="5" t="s">
        <v>543</v>
      </c>
      <c r="AA46" s="2"/>
      <c r="AB46" s="2"/>
      <c r="AC46" s="2">
        <v>10</v>
      </c>
      <c r="AD46" s="2"/>
      <c r="AE46" s="2"/>
      <c r="AF46" s="2"/>
      <c r="AH46" s="5" t="s">
        <v>687</v>
      </c>
      <c r="AI46" s="2">
        <v>4</v>
      </c>
      <c r="AJ46" s="21">
        <f t="shared" si="25"/>
        <v>1.6563661397351885E-5</v>
      </c>
      <c r="AK46" s="2">
        <v>6</v>
      </c>
      <c r="AL46" s="21">
        <f t="shared" si="26"/>
        <v>4.025581226836135E-5</v>
      </c>
      <c r="AM46" s="2"/>
      <c r="AN46" s="21">
        <f t="shared" si="27"/>
        <v>0</v>
      </c>
      <c r="AO46" s="2"/>
      <c r="AP46" s="21">
        <f t="shared" si="28"/>
        <v>0</v>
      </c>
      <c r="AQ46" s="2"/>
      <c r="AR46" s="21">
        <f t="shared" si="29"/>
        <v>0</v>
      </c>
      <c r="AS46" s="39">
        <f t="shared" si="30"/>
        <v>2</v>
      </c>
      <c r="AT46" s="41">
        <f t="shared" si="31"/>
        <v>9.448757592312946E-6</v>
      </c>
      <c r="AU46" s="44"/>
      <c r="AW46" s="5" t="s">
        <v>554</v>
      </c>
      <c r="AX46" s="2"/>
      <c r="AY46" s="21">
        <f t="shared" si="33"/>
        <v>0</v>
      </c>
      <c r="AZ46" s="2"/>
      <c r="BA46" s="21">
        <f t="shared" si="34"/>
        <v>0</v>
      </c>
      <c r="BB46" s="2">
        <v>0.2</v>
      </c>
      <c r="BC46" s="21">
        <f t="shared" si="35"/>
        <v>6.7571197236608326E-7</v>
      </c>
      <c r="BD46" s="2"/>
      <c r="BE46" s="21">
        <f t="shared" si="39"/>
        <v>0</v>
      </c>
      <c r="BF46" s="2"/>
      <c r="BG46" s="21">
        <f t="shared" si="36"/>
        <v>0</v>
      </c>
      <c r="BH46" s="39">
        <f t="shared" si="40"/>
        <v>0.04</v>
      </c>
      <c r="BI46" s="41">
        <f t="shared" si="38"/>
        <v>1.8897515184625892E-7</v>
      </c>
    </row>
    <row r="47" spans="1:61" x14ac:dyDescent="0.25">
      <c r="A47" t="s">
        <v>7</v>
      </c>
      <c r="B47" t="s">
        <v>8</v>
      </c>
      <c r="C47" t="s">
        <v>9</v>
      </c>
      <c r="D47" t="s">
        <v>128</v>
      </c>
      <c r="E47" t="s">
        <v>11</v>
      </c>
      <c r="F47">
        <v>1</v>
      </c>
      <c r="G47">
        <v>1</v>
      </c>
      <c r="I47" s="5" t="s">
        <v>80</v>
      </c>
      <c r="J47" s="2">
        <v>1</v>
      </c>
      <c r="K47" s="2"/>
      <c r="L47" s="2"/>
      <c r="M47" s="2"/>
      <c r="N47" s="2"/>
      <c r="O47" s="2">
        <v>1</v>
      </c>
      <c r="P47" s="2"/>
      <c r="Q47" s="31">
        <v>2</v>
      </c>
      <c r="R47" s="5" t="s">
        <v>81</v>
      </c>
      <c r="S47" s="8" t="s">
        <v>524</v>
      </c>
      <c r="T47" s="2">
        <v>8</v>
      </c>
      <c r="U47" s="2"/>
      <c r="V47" s="2"/>
      <c r="W47" s="2"/>
      <c r="X47" s="2"/>
      <c r="Z47" s="5" t="s">
        <v>544</v>
      </c>
      <c r="AA47" s="2">
        <v>126</v>
      </c>
      <c r="AB47" s="2">
        <v>3602</v>
      </c>
      <c r="AC47" s="2">
        <v>2525</v>
      </c>
      <c r="AD47" s="2">
        <v>1712</v>
      </c>
      <c r="AE47" s="2">
        <v>225</v>
      </c>
      <c r="AF47" s="2"/>
      <c r="AH47" s="5" t="s">
        <v>641</v>
      </c>
      <c r="AI47" s="2">
        <v>2</v>
      </c>
      <c r="AJ47" s="21">
        <f t="shared" si="25"/>
        <v>8.2818306986759427E-6</v>
      </c>
      <c r="AK47" s="2">
        <v>3</v>
      </c>
      <c r="AL47" s="21">
        <f t="shared" si="26"/>
        <v>2.0127906134180675E-5</v>
      </c>
      <c r="AM47" s="2">
        <v>10</v>
      </c>
      <c r="AN47" s="21">
        <f t="shared" si="27"/>
        <v>3.378559861830416E-5</v>
      </c>
      <c r="AO47" s="2">
        <v>2</v>
      </c>
      <c r="AP47" s="21">
        <f t="shared" si="28"/>
        <v>1.3700506918755994E-5</v>
      </c>
      <c r="AQ47" s="2">
        <v>17</v>
      </c>
      <c r="AR47" s="21">
        <f t="shared" si="29"/>
        <v>7.5275597245444507E-5</v>
      </c>
      <c r="AS47" s="39">
        <f t="shared" si="30"/>
        <v>6.8</v>
      </c>
      <c r="AT47" s="41">
        <f t="shared" si="31"/>
        <v>3.2125775813864013E-5</v>
      </c>
      <c r="AU47" s="44"/>
      <c r="AW47" s="5" t="s">
        <v>560</v>
      </c>
      <c r="AX47" s="2"/>
      <c r="AY47" s="21">
        <f t="shared" si="33"/>
        <v>0</v>
      </c>
      <c r="AZ47" s="2"/>
      <c r="BA47" s="21">
        <f t="shared" si="34"/>
        <v>0</v>
      </c>
      <c r="BB47" s="2">
        <v>0.2</v>
      </c>
      <c r="BC47" s="21">
        <f t="shared" si="35"/>
        <v>6.7571197236608326E-7</v>
      </c>
      <c r="BD47" s="2"/>
      <c r="BE47" s="21">
        <f t="shared" si="39"/>
        <v>0</v>
      </c>
      <c r="BF47" s="2"/>
      <c r="BG47" s="21">
        <f t="shared" si="36"/>
        <v>0</v>
      </c>
      <c r="BH47" s="39">
        <f t="shared" si="40"/>
        <v>0.04</v>
      </c>
      <c r="BI47" s="41">
        <f t="shared" si="38"/>
        <v>1.8897515184625892E-7</v>
      </c>
    </row>
    <row r="48" spans="1:61" x14ac:dyDescent="0.25">
      <c r="A48" t="s">
        <v>7</v>
      </c>
      <c r="B48" t="s">
        <v>8</v>
      </c>
      <c r="C48" t="s">
        <v>9</v>
      </c>
      <c r="D48" t="s">
        <v>130</v>
      </c>
      <c r="E48" t="s">
        <v>11</v>
      </c>
      <c r="F48">
        <v>7885</v>
      </c>
      <c r="G48">
        <v>6</v>
      </c>
      <c r="I48" s="5" t="s">
        <v>81</v>
      </c>
      <c r="J48" s="2">
        <v>8</v>
      </c>
      <c r="K48" s="2"/>
      <c r="L48" s="2"/>
      <c r="M48" s="2"/>
      <c r="N48" s="2"/>
      <c r="O48" s="2">
        <v>8</v>
      </c>
      <c r="P48" s="2"/>
      <c r="Q48" s="31">
        <v>2</v>
      </c>
      <c r="R48" s="5" t="s">
        <v>82</v>
      </c>
      <c r="S48" s="8" t="s">
        <v>594</v>
      </c>
      <c r="T48" s="2">
        <v>80</v>
      </c>
      <c r="U48" s="2">
        <v>541</v>
      </c>
      <c r="V48" s="2">
        <v>228</v>
      </c>
      <c r="W48" s="2">
        <v>10</v>
      </c>
      <c r="X48" s="2">
        <v>142</v>
      </c>
      <c r="Z48" s="5" t="s">
        <v>545</v>
      </c>
      <c r="AA48" s="2"/>
      <c r="AB48" s="2">
        <v>30</v>
      </c>
      <c r="AC48" s="2">
        <v>60</v>
      </c>
      <c r="AD48" s="2"/>
      <c r="AE48" s="2"/>
      <c r="AF48" s="2"/>
      <c r="AH48" s="5" t="s">
        <v>683</v>
      </c>
      <c r="AI48" s="2">
        <v>2</v>
      </c>
      <c r="AJ48" s="21">
        <f t="shared" si="25"/>
        <v>8.2818306986759427E-6</v>
      </c>
      <c r="AK48" s="2"/>
      <c r="AL48" s="21">
        <f t="shared" si="26"/>
        <v>0</v>
      </c>
      <c r="AM48" s="2"/>
      <c r="AN48" s="21">
        <f t="shared" si="27"/>
        <v>0</v>
      </c>
      <c r="AO48" s="2"/>
      <c r="AP48" s="21">
        <f t="shared" si="28"/>
        <v>0</v>
      </c>
      <c r="AQ48" s="2">
        <v>142</v>
      </c>
      <c r="AR48" s="21">
        <f t="shared" si="29"/>
        <v>6.2877263581488933E-4</v>
      </c>
      <c r="AS48" s="39">
        <f t="shared" si="30"/>
        <v>28.8</v>
      </c>
      <c r="AT48" s="41">
        <f t="shared" si="31"/>
        <v>1.360621093293064E-4</v>
      </c>
      <c r="AU48" s="44"/>
      <c r="AW48" s="5" t="s">
        <v>500</v>
      </c>
      <c r="AX48" s="2"/>
      <c r="AY48" s="21">
        <f t="shared" si="33"/>
        <v>0</v>
      </c>
      <c r="AZ48" s="2"/>
      <c r="BA48" s="21">
        <f t="shared" si="34"/>
        <v>0</v>
      </c>
      <c r="BB48" s="2">
        <v>0.1</v>
      </c>
      <c r="BC48" s="21">
        <f t="shared" si="35"/>
        <v>3.3785598618304163E-7</v>
      </c>
      <c r="BD48" s="2"/>
      <c r="BE48" s="21">
        <f t="shared" si="39"/>
        <v>0</v>
      </c>
      <c r="BF48" s="2"/>
      <c r="BG48" s="21">
        <f t="shared" si="36"/>
        <v>0</v>
      </c>
      <c r="BH48" s="39">
        <f t="shared" si="40"/>
        <v>0.02</v>
      </c>
      <c r="BI48" s="41">
        <f t="shared" si="38"/>
        <v>9.448757592312946E-8</v>
      </c>
    </row>
    <row r="49" spans="1:61" x14ac:dyDescent="0.25">
      <c r="A49" t="s">
        <v>7</v>
      </c>
      <c r="B49" t="s">
        <v>8</v>
      </c>
      <c r="C49" t="s">
        <v>9</v>
      </c>
      <c r="D49" t="s">
        <v>132</v>
      </c>
      <c r="E49" t="s">
        <v>11</v>
      </c>
      <c r="F49">
        <v>2297</v>
      </c>
      <c r="G49">
        <v>7</v>
      </c>
      <c r="I49" s="5" t="s">
        <v>82</v>
      </c>
      <c r="J49" s="2">
        <v>80</v>
      </c>
      <c r="K49" s="2">
        <v>541</v>
      </c>
      <c r="L49" s="2">
        <v>228</v>
      </c>
      <c r="M49" s="2">
        <v>10</v>
      </c>
      <c r="N49" s="2">
        <v>142</v>
      </c>
      <c r="O49" s="2">
        <v>1001</v>
      </c>
      <c r="P49" s="2"/>
      <c r="Q49" s="31">
        <v>3</v>
      </c>
      <c r="R49" s="5" t="s">
        <v>83</v>
      </c>
      <c r="S49" s="8" t="s">
        <v>759</v>
      </c>
      <c r="T49" s="2">
        <v>1</v>
      </c>
      <c r="U49" s="2"/>
      <c r="V49" s="2"/>
      <c r="W49" s="2"/>
      <c r="X49" s="2"/>
      <c r="Z49" s="5" t="s">
        <v>546</v>
      </c>
      <c r="AA49" s="2">
        <v>1</v>
      </c>
      <c r="AB49" s="2"/>
      <c r="AC49" s="2">
        <v>26</v>
      </c>
      <c r="AD49" s="2"/>
      <c r="AE49" s="2"/>
      <c r="AF49" s="2"/>
      <c r="AH49" s="5" t="s">
        <v>698</v>
      </c>
      <c r="AI49" s="2"/>
      <c r="AJ49" s="21">
        <f t="shared" si="25"/>
        <v>0</v>
      </c>
      <c r="AK49" s="2"/>
      <c r="AL49" s="21">
        <f t="shared" si="26"/>
        <v>0</v>
      </c>
      <c r="AM49" s="2">
        <v>957</v>
      </c>
      <c r="AN49" s="21">
        <f t="shared" si="27"/>
        <v>3.2332817877717083E-3</v>
      </c>
      <c r="AO49" s="2"/>
      <c r="AP49" s="21">
        <f t="shared" si="28"/>
        <v>0</v>
      </c>
      <c r="AQ49" s="2"/>
      <c r="AR49" s="21">
        <f t="shared" si="29"/>
        <v>0</v>
      </c>
      <c r="AS49" s="39">
        <f t="shared" si="30"/>
        <v>191.4</v>
      </c>
      <c r="AT49" s="41">
        <f t="shared" si="31"/>
        <v>9.0424610158434894E-4</v>
      </c>
      <c r="AU49" s="44"/>
      <c r="AW49" s="5" t="s">
        <v>748</v>
      </c>
      <c r="AX49" s="2"/>
      <c r="AY49" s="21">
        <f t="shared" si="33"/>
        <v>0</v>
      </c>
      <c r="AZ49" s="2"/>
      <c r="BA49" s="21">
        <f t="shared" si="34"/>
        <v>0</v>
      </c>
      <c r="BB49" s="2">
        <v>0</v>
      </c>
      <c r="BC49" s="21">
        <f t="shared" si="35"/>
        <v>0</v>
      </c>
      <c r="BD49" s="2"/>
      <c r="BE49" s="21">
        <f t="shared" si="39"/>
        <v>0</v>
      </c>
      <c r="BF49" s="2"/>
      <c r="BG49" s="21">
        <f t="shared" si="36"/>
        <v>0</v>
      </c>
      <c r="BH49" s="39">
        <f t="shared" si="40"/>
        <v>0</v>
      </c>
      <c r="BI49" s="41">
        <f t="shared" si="38"/>
        <v>0</v>
      </c>
    </row>
    <row r="50" spans="1:61" x14ac:dyDescent="0.25">
      <c r="A50" t="s">
        <v>7</v>
      </c>
      <c r="B50" t="s">
        <v>8</v>
      </c>
      <c r="C50" t="s">
        <v>9</v>
      </c>
      <c r="D50" t="s">
        <v>134</v>
      </c>
      <c r="E50" t="s">
        <v>11</v>
      </c>
      <c r="F50">
        <v>7</v>
      </c>
      <c r="G50">
        <v>3</v>
      </c>
      <c r="I50" s="5" t="s">
        <v>83</v>
      </c>
      <c r="J50" s="2">
        <v>1</v>
      </c>
      <c r="K50" s="2"/>
      <c r="L50" s="2"/>
      <c r="M50" s="2"/>
      <c r="N50" s="2"/>
      <c r="O50" s="2">
        <v>1</v>
      </c>
      <c r="P50" s="2"/>
      <c r="Q50" s="31">
        <v>3</v>
      </c>
      <c r="R50" s="5" t="s">
        <v>84</v>
      </c>
      <c r="S50" s="8" t="s">
        <v>753</v>
      </c>
      <c r="T50" s="2">
        <v>27</v>
      </c>
      <c r="U50" s="2"/>
      <c r="V50" s="2"/>
      <c r="W50" s="2"/>
      <c r="X50" s="2"/>
      <c r="Z50" s="5" t="s">
        <v>547</v>
      </c>
      <c r="AA50" s="2"/>
      <c r="AB50" s="2"/>
      <c r="AC50" s="2">
        <v>2</v>
      </c>
      <c r="AD50" s="2"/>
      <c r="AE50" s="2"/>
      <c r="AF50" s="2"/>
      <c r="AH50" s="5" t="s">
        <v>526</v>
      </c>
      <c r="AI50" s="2"/>
      <c r="AJ50" s="21">
        <f t="shared" si="25"/>
        <v>0</v>
      </c>
      <c r="AK50" s="2"/>
      <c r="AL50" s="21">
        <f t="shared" si="26"/>
        <v>0</v>
      </c>
      <c r="AM50" s="2">
        <v>70</v>
      </c>
      <c r="AN50" s="21">
        <f t="shared" si="27"/>
        <v>2.3649919032812914E-4</v>
      </c>
      <c r="AO50" s="2">
        <v>40</v>
      </c>
      <c r="AP50" s="21">
        <f t="shared" si="28"/>
        <v>2.7401013837511989E-4</v>
      </c>
      <c r="AQ50" s="2">
        <v>1281</v>
      </c>
      <c r="AR50" s="21">
        <f t="shared" si="29"/>
        <v>5.6722376512596713E-3</v>
      </c>
      <c r="AS50" s="39">
        <f t="shared" si="30"/>
        <v>278.2</v>
      </c>
      <c r="AT50" s="41">
        <f t="shared" si="31"/>
        <v>1.3143221810907307E-3</v>
      </c>
      <c r="AU50" s="44"/>
      <c r="AW50" s="5" t="s">
        <v>493</v>
      </c>
      <c r="AX50" s="2">
        <v>0.1</v>
      </c>
      <c r="AY50" s="21">
        <f t="shared" si="33"/>
        <v>4.1409153493379716E-7</v>
      </c>
      <c r="AZ50" s="2"/>
      <c r="BA50" s="21">
        <f t="shared" si="34"/>
        <v>0</v>
      </c>
      <c r="BB50" s="2"/>
      <c r="BC50" s="21">
        <f t="shared" si="35"/>
        <v>0</v>
      </c>
      <c r="BD50" s="2">
        <v>10</v>
      </c>
      <c r="BE50" s="21">
        <f t="shared" si="39"/>
        <v>6.8502534593779972E-5</v>
      </c>
      <c r="BF50" s="2">
        <v>80</v>
      </c>
      <c r="BG50" s="21">
        <f t="shared" si="36"/>
        <v>3.542381046844447E-4</v>
      </c>
      <c r="BH50" s="39">
        <f t="shared" si="40"/>
        <v>18.02</v>
      </c>
      <c r="BI50" s="41">
        <f t="shared" si="38"/>
        <v>8.5133305906739636E-5</v>
      </c>
    </row>
    <row r="51" spans="1:61" x14ac:dyDescent="0.25">
      <c r="A51" t="s">
        <v>7</v>
      </c>
      <c r="B51" t="s">
        <v>8</v>
      </c>
      <c r="C51" t="s">
        <v>9</v>
      </c>
      <c r="D51" t="s">
        <v>142</v>
      </c>
      <c r="E51" t="s">
        <v>11</v>
      </c>
      <c r="F51">
        <v>436</v>
      </c>
      <c r="G51">
        <v>4</v>
      </c>
      <c r="I51" s="5" t="s">
        <v>84</v>
      </c>
      <c r="J51" s="2">
        <v>27</v>
      </c>
      <c r="K51" s="2"/>
      <c r="L51" s="2"/>
      <c r="M51" s="2"/>
      <c r="N51" s="2"/>
      <c r="O51" s="2">
        <v>27</v>
      </c>
      <c r="P51" s="2"/>
      <c r="Q51" s="31">
        <v>3</v>
      </c>
      <c r="R51" s="5" t="s">
        <v>86</v>
      </c>
      <c r="S51" s="8" t="s">
        <v>537</v>
      </c>
      <c r="T51" s="2">
        <v>12</v>
      </c>
      <c r="U51" s="2">
        <v>1</v>
      </c>
      <c r="V51" s="2"/>
      <c r="W51" s="2"/>
      <c r="X51" s="2"/>
      <c r="Z51" s="5" t="s">
        <v>548</v>
      </c>
      <c r="AA51" s="2">
        <v>7</v>
      </c>
      <c r="AB51" s="2">
        <v>54</v>
      </c>
      <c r="AC51" s="2">
        <v>200</v>
      </c>
      <c r="AD51" s="2"/>
      <c r="AE51" s="2">
        <v>45</v>
      </c>
      <c r="AF51" s="2"/>
      <c r="AH51" s="5" t="s">
        <v>637</v>
      </c>
      <c r="AI51" s="2"/>
      <c r="AJ51" s="21">
        <f t="shared" si="25"/>
        <v>0</v>
      </c>
      <c r="AK51" s="2"/>
      <c r="AL51" s="21">
        <f t="shared" si="26"/>
        <v>0</v>
      </c>
      <c r="AM51" s="2">
        <v>40</v>
      </c>
      <c r="AN51" s="21">
        <f t="shared" si="27"/>
        <v>1.3514239447321664E-4</v>
      </c>
      <c r="AO51" s="2"/>
      <c r="AP51" s="21">
        <f t="shared" si="28"/>
        <v>0</v>
      </c>
      <c r="AQ51" s="2"/>
      <c r="AR51" s="21">
        <f t="shared" si="29"/>
        <v>0</v>
      </c>
      <c r="AS51" s="39">
        <f t="shared" si="30"/>
        <v>8</v>
      </c>
      <c r="AT51" s="41">
        <f t="shared" si="31"/>
        <v>3.7795030369251784E-5</v>
      </c>
      <c r="AU51" s="44"/>
      <c r="AW51" s="5" t="s">
        <v>736</v>
      </c>
      <c r="AX51" s="2"/>
      <c r="AY51" s="21">
        <f t="shared" si="33"/>
        <v>0</v>
      </c>
      <c r="AZ51" s="2">
        <v>4</v>
      </c>
      <c r="BA51" s="21">
        <f t="shared" si="34"/>
        <v>2.6837208178907568E-5</v>
      </c>
      <c r="BB51" s="2"/>
      <c r="BC51" s="21">
        <f t="shared" si="35"/>
        <v>0</v>
      </c>
      <c r="BD51" s="2"/>
      <c r="BE51" s="21">
        <f t="shared" si="39"/>
        <v>0</v>
      </c>
      <c r="BF51" s="2"/>
      <c r="BG51" s="21">
        <f t="shared" si="36"/>
        <v>0</v>
      </c>
      <c r="BH51" s="39">
        <f t="shared" si="40"/>
        <v>0.8</v>
      </c>
      <c r="BI51" s="41">
        <f t="shared" si="38"/>
        <v>3.7795030369251785E-6</v>
      </c>
    </row>
    <row r="52" spans="1:61" x14ac:dyDescent="0.25">
      <c r="A52" t="s">
        <v>7</v>
      </c>
      <c r="B52" t="s">
        <v>8</v>
      </c>
      <c r="C52" t="s">
        <v>9</v>
      </c>
      <c r="D52" t="s">
        <v>143</v>
      </c>
      <c r="E52" t="s">
        <v>11</v>
      </c>
      <c r="F52">
        <v>103</v>
      </c>
      <c r="G52">
        <v>1</v>
      </c>
      <c r="I52" s="5" t="s">
        <v>86</v>
      </c>
      <c r="J52" s="2">
        <v>12</v>
      </c>
      <c r="K52" s="2">
        <v>1</v>
      </c>
      <c r="L52" s="2"/>
      <c r="M52" s="2"/>
      <c r="N52" s="2"/>
      <c r="O52" s="2">
        <v>13</v>
      </c>
      <c r="P52" s="2"/>
      <c r="Q52" s="31">
        <v>7</v>
      </c>
      <c r="R52" s="5" t="s">
        <v>391</v>
      </c>
      <c r="S52" s="8" t="s">
        <v>773</v>
      </c>
      <c r="T52" s="2"/>
      <c r="U52" s="2"/>
      <c r="V52" s="2"/>
      <c r="W52" s="2"/>
      <c r="X52" s="2">
        <v>2</v>
      </c>
      <c r="Z52" s="5" t="s">
        <v>747</v>
      </c>
      <c r="AA52" s="2"/>
      <c r="AB52" s="2"/>
      <c r="AC52" s="2">
        <v>3.4</v>
      </c>
      <c r="AD52" s="2"/>
      <c r="AE52" s="2"/>
      <c r="AF52" s="2"/>
      <c r="AH52" s="5" t="s">
        <v>652</v>
      </c>
      <c r="AI52" s="2"/>
      <c r="AJ52" s="21">
        <f t="shared" si="25"/>
        <v>0</v>
      </c>
      <c r="AK52" s="2">
        <v>18</v>
      </c>
      <c r="AL52" s="21">
        <f t="shared" si="26"/>
        <v>1.2076743680508405E-4</v>
      </c>
      <c r="AM52" s="2">
        <v>15</v>
      </c>
      <c r="AN52" s="21">
        <f t="shared" si="27"/>
        <v>5.0678397927456243E-5</v>
      </c>
      <c r="AO52" s="2"/>
      <c r="AP52" s="21">
        <f t="shared" si="28"/>
        <v>0</v>
      </c>
      <c r="AQ52" s="2">
        <v>16</v>
      </c>
      <c r="AR52" s="21">
        <f t="shared" si="29"/>
        <v>7.0847620936888937E-5</v>
      </c>
      <c r="AS52" s="39">
        <f t="shared" si="30"/>
        <v>9.8000000000000007</v>
      </c>
      <c r="AT52" s="41">
        <f t="shared" si="31"/>
        <v>4.6298912202333434E-5</v>
      </c>
      <c r="AU52" s="44"/>
      <c r="AW52" s="5" t="s">
        <v>738</v>
      </c>
      <c r="AX52" s="2">
        <v>2</v>
      </c>
      <c r="AY52" s="21">
        <f t="shared" si="33"/>
        <v>8.2818306986759427E-6</v>
      </c>
      <c r="AZ52" s="2"/>
      <c r="BA52" s="21">
        <f t="shared" si="34"/>
        <v>0</v>
      </c>
      <c r="BB52" s="2"/>
      <c r="BC52" s="21">
        <f t="shared" si="35"/>
        <v>0</v>
      </c>
      <c r="BD52" s="2"/>
      <c r="BE52" s="21">
        <f t="shared" si="39"/>
        <v>0</v>
      </c>
      <c r="BF52" s="2"/>
      <c r="BG52" s="21">
        <f t="shared" si="36"/>
        <v>0</v>
      </c>
      <c r="BH52" s="39">
        <f t="shared" si="40"/>
        <v>0.4</v>
      </c>
      <c r="BI52" s="41">
        <f t="shared" si="38"/>
        <v>1.8897515184625892E-6</v>
      </c>
    </row>
    <row r="53" spans="1:61" x14ac:dyDescent="0.25">
      <c r="A53" t="s">
        <v>7</v>
      </c>
      <c r="B53" t="s">
        <v>8</v>
      </c>
      <c r="C53" t="s">
        <v>9</v>
      </c>
      <c r="D53" t="s">
        <v>146</v>
      </c>
      <c r="E53" t="s">
        <v>11</v>
      </c>
      <c r="F53">
        <v>1178</v>
      </c>
      <c r="G53">
        <v>6</v>
      </c>
      <c r="I53" s="5" t="s">
        <v>391</v>
      </c>
      <c r="J53" s="2"/>
      <c r="K53" s="2"/>
      <c r="L53" s="2"/>
      <c r="M53" s="2"/>
      <c r="N53" s="2">
        <v>2</v>
      </c>
      <c r="O53" s="2">
        <v>2</v>
      </c>
      <c r="P53" s="2"/>
      <c r="Q53" s="31">
        <v>2</v>
      </c>
      <c r="R53" s="5" t="s">
        <v>87</v>
      </c>
      <c r="S53" s="8" t="s">
        <v>637</v>
      </c>
      <c r="T53" s="2"/>
      <c r="U53" s="2"/>
      <c r="V53" s="2">
        <v>40</v>
      </c>
      <c r="W53" s="2"/>
      <c r="X53" s="2"/>
      <c r="Z53" s="5" t="s">
        <v>748</v>
      </c>
      <c r="AA53" s="2"/>
      <c r="AB53" s="2"/>
      <c r="AC53" s="2">
        <v>0</v>
      </c>
      <c r="AD53" s="2"/>
      <c r="AE53" s="2"/>
      <c r="AF53" s="2"/>
      <c r="AH53" s="5" t="s">
        <v>553</v>
      </c>
      <c r="AI53" s="2"/>
      <c r="AJ53" s="21">
        <f t="shared" si="25"/>
        <v>0</v>
      </c>
      <c r="AK53" s="2">
        <v>3</v>
      </c>
      <c r="AL53" s="21">
        <f t="shared" si="26"/>
        <v>2.0127906134180675E-5</v>
      </c>
      <c r="AM53" s="2">
        <v>3</v>
      </c>
      <c r="AN53" s="21">
        <f t="shared" si="27"/>
        <v>1.0135679585491248E-5</v>
      </c>
      <c r="AO53" s="2"/>
      <c r="AP53" s="21">
        <f t="shared" si="28"/>
        <v>0</v>
      </c>
      <c r="AQ53" s="2"/>
      <c r="AR53" s="21">
        <f t="shared" si="29"/>
        <v>0</v>
      </c>
      <c r="AS53" s="39">
        <f t="shared" si="30"/>
        <v>1.2</v>
      </c>
      <c r="AT53" s="41">
        <f t="shared" si="31"/>
        <v>5.6692545553877671E-6</v>
      </c>
      <c r="AU53" s="44"/>
      <c r="AW53" s="5" t="s">
        <v>632</v>
      </c>
      <c r="AX53" s="2"/>
      <c r="AY53" s="21">
        <f t="shared" si="33"/>
        <v>0</v>
      </c>
      <c r="AZ53" s="2">
        <v>29</v>
      </c>
      <c r="BA53" s="21">
        <f t="shared" si="34"/>
        <v>1.9456975929707987E-4</v>
      </c>
      <c r="BB53" s="2"/>
      <c r="BC53" s="21">
        <f t="shared" si="35"/>
        <v>0</v>
      </c>
      <c r="BD53" s="2"/>
      <c r="BE53" s="21">
        <f t="shared" si="39"/>
        <v>0</v>
      </c>
      <c r="BF53" s="2"/>
      <c r="BG53" s="21">
        <f t="shared" si="36"/>
        <v>0</v>
      </c>
      <c r="BH53" s="39">
        <f t="shared" si="40"/>
        <v>5.8</v>
      </c>
      <c r="BI53" s="41">
        <f t="shared" si="38"/>
        <v>2.7401397017707539E-5</v>
      </c>
    </row>
    <row r="54" spans="1:61" x14ac:dyDescent="0.25">
      <c r="A54" t="s">
        <v>7</v>
      </c>
      <c r="B54" t="s">
        <v>8</v>
      </c>
      <c r="C54" t="s">
        <v>9</v>
      </c>
      <c r="D54" t="s">
        <v>148</v>
      </c>
      <c r="E54" t="s">
        <v>11</v>
      </c>
      <c r="F54">
        <v>12</v>
      </c>
      <c r="G54">
        <v>1</v>
      </c>
      <c r="I54" s="5" t="s">
        <v>87</v>
      </c>
      <c r="J54" s="2"/>
      <c r="K54" s="2"/>
      <c r="L54" s="2">
        <v>40</v>
      </c>
      <c r="M54" s="2"/>
      <c r="N54" s="2"/>
      <c r="O54" s="2">
        <v>40</v>
      </c>
      <c r="P54" s="2"/>
      <c r="Q54" s="31">
        <v>2</v>
      </c>
      <c r="R54" s="5" t="s">
        <v>88</v>
      </c>
      <c r="S54" s="8" t="s">
        <v>690</v>
      </c>
      <c r="T54" s="2">
        <v>56</v>
      </c>
      <c r="U54" s="2">
        <v>564</v>
      </c>
      <c r="V54" s="2">
        <v>2683</v>
      </c>
      <c r="W54" s="2"/>
      <c r="X54" s="2">
        <v>32</v>
      </c>
      <c r="Z54" s="5" t="s">
        <v>551</v>
      </c>
      <c r="AA54" s="2"/>
      <c r="AB54" s="2"/>
      <c r="AC54" s="2">
        <v>297</v>
      </c>
      <c r="AD54" s="2"/>
      <c r="AE54" s="2"/>
      <c r="AF54" s="2"/>
      <c r="AH54" s="5" t="s">
        <v>561</v>
      </c>
      <c r="AI54" s="2"/>
      <c r="AJ54" s="21">
        <f t="shared" si="25"/>
        <v>0</v>
      </c>
      <c r="AK54" s="2">
        <v>10</v>
      </c>
      <c r="AL54" s="21">
        <f t="shared" si="26"/>
        <v>6.7093020447268922E-5</v>
      </c>
      <c r="AM54" s="2"/>
      <c r="AN54" s="21">
        <f t="shared" si="27"/>
        <v>0</v>
      </c>
      <c r="AO54" s="2"/>
      <c r="AP54" s="21">
        <f t="shared" si="28"/>
        <v>0</v>
      </c>
      <c r="AQ54" s="2"/>
      <c r="AR54" s="21">
        <f t="shared" si="29"/>
        <v>0</v>
      </c>
      <c r="AS54" s="39">
        <f t="shared" si="30"/>
        <v>2</v>
      </c>
      <c r="AT54" s="41">
        <f t="shared" si="31"/>
        <v>9.448757592312946E-6</v>
      </c>
      <c r="AU54" s="44"/>
      <c r="AW54" s="5" t="s">
        <v>765</v>
      </c>
      <c r="AX54" s="2"/>
      <c r="AY54" s="21">
        <f t="shared" si="33"/>
        <v>0</v>
      </c>
      <c r="AZ54" s="2">
        <v>57</v>
      </c>
      <c r="BA54" s="21">
        <f t="shared" si="34"/>
        <v>3.824302165494328E-4</v>
      </c>
      <c r="BB54" s="2"/>
      <c r="BC54" s="21">
        <f t="shared" si="35"/>
        <v>0</v>
      </c>
      <c r="BD54" s="2"/>
      <c r="BE54" s="21">
        <f t="shared" si="39"/>
        <v>0</v>
      </c>
      <c r="BF54" s="2"/>
      <c r="BG54" s="21">
        <f t="shared" si="36"/>
        <v>0</v>
      </c>
      <c r="BH54" s="39">
        <f t="shared" si="40"/>
        <v>11.4</v>
      </c>
      <c r="BI54" s="41">
        <f t="shared" si="38"/>
        <v>5.3857918276183787E-5</v>
      </c>
    </row>
    <row r="55" spans="1:61" x14ac:dyDescent="0.25">
      <c r="A55" t="s">
        <v>7</v>
      </c>
      <c r="B55" t="s">
        <v>8</v>
      </c>
      <c r="C55" t="s">
        <v>9</v>
      </c>
      <c r="D55" t="s">
        <v>152</v>
      </c>
      <c r="E55" t="s">
        <v>11</v>
      </c>
      <c r="F55">
        <v>46</v>
      </c>
      <c r="G55">
        <v>1</v>
      </c>
      <c r="I55" s="5" t="s">
        <v>88</v>
      </c>
      <c r="J55" s="2">
        <v>56</v>
      </c>
      <c r="K55" s="2">
        <v>564</v>
      </c>
      <c r="L55" s="2">
        <v>2683</v>
      </c>
      <c r="M55" s="2"/>
      <c r="N55" s="2">
        <v>32</v>
      </c>
      <c r="O55" s="2">
        <v>3335</v>
      </c>
      <c r="P55" s="2"/>
      <c r="Q55" s="31">
        <v>2</v>
      </c>
      <c r="R55" s="5" t="s">
        <v>89</v>
      </c>
      <c r="S55" s="8" t="s">
        <v>600</v>
      </c>
      <c r="T55" s="2">
        <v>1216</v>
      </c>
      <c r="U55" s="2">
        <v>600</v>
      </c>
      <c r="V55" s="2">
        <v>1481</v>
      </c>
      <c r="W55" s="2">
        <v>307</v>
      </c>
      <c r="X55" s="2">
        <v>500</v>
      </c>
      <c r="Z55" s="5" t="s">
        <v>553</v>
      </c>
      <c r="AA55" s="2"/>
      <c r="AB55" s="2">
        <v>3</v>
      </c>
      <c r="AC55" s="2">
        <v>3</v>
      </c>
      <c r="AD55" s="2"/>
      <c r="AE55" s="2"/>
      <c r="AF55" s="2"/>
      <c r="AH55" s="5" t="s">
        <v>583</v>
      </c>
      <c r="AI55" s="2"/>
      <c r="AJ55" s="21">
        <f t="shared" si="25"/>
        <v>0</v>
      </c>
      <c r="AK55" s="2"/>
      <c r="AL55" s="21">
        <f t="shared" si="26"/>
        <v>0</v>
      </c>
      <c r="AM55" s="2"/>
      <c r="AN55" s="21">
        <f t="shared" si="27"/>
        <v>0</v>
      </c>
      <c r="AO55" s="2">
        <v>20</v>
      </c>
      <c r="AP55" s="21">
        <f t="shared" si="28"/>
        <v>1.3700506918755994E-4</v>
      </c>
      <c r="AQ55" s="2">
        <v>43</v>
      </c>
      <c r="AR55" s="21">
        <f t="shared" si="29"/>
        <v>1.9040298126788904E-4</v>
      </c>
      <c r="AS55" s="39">
        <f t="shared" si="30"/>
        <v>12.6</v>
      </c>
      <c r="AT55" s="41">
        <f t="shared" si="31"/>
        <v>5.9527172831571552E-5</v>
      </c>
      <c r="AU55" s="44"/>
      <c r="AW55" s="5" t="s">
        <v>767</v>
      </c>
      <c r="AX55" s="2">
        <v>2</v>
      </c>
      <c r="AY55" s="21">
        <f t="shared" si="33"/>
        <v>8.2818306986759427E-6</v>
      </c>
      <c r="AZ55" s="2"/>
      <c r="BA55" s="21">
        <f t="shared" si="34"/>
        <v>0</v>
      </c>
      <c r="BB55" s="2"/>
      <c r="BC55" s="21">
        <f t="shared" si="35"/>
        <v>0</v>
      </c>
      <c r="BD55" s="2"/>
      <c r="BE55" s="21">
        <f t="shared" si="39"/>
        <v>0</v>
      </c>
      <c r="BF55" s="2"/>
      <c r="BG55" s="21">
        <f t="shared" si="36"/>
        <v>0</v>
      </c>
      <c r="BH55" s="39">
        <f t="shared" si="40"/>
        <v>0.4</v>
      </c>
      <c r="BI55" s="41">
        <f t="shared" si="38"/>
        <v>1.8897515184625892E-6</v>
      </c>
    </row>
    <row r="56" spans="1:61" x14ac:dyDescent="0.25">
      <c r="A56" t="s">
        <v>7</v>
      </c>
      <c r="B56" t="s">
        <v>8</v>
      </c>
      <c r="C56" t="s">
        <v>9</v>
      </c>
      <c r="D56" t="s">
        <v>156</v>
      </c>
      <c r="E56" t="s">
        <v>11</v>
      </c>
      <c r="F56">
        <v>240</v>
      </c>
      <c r="G56">
        <v>1</v>
      </c>
      <c r="I56" s="5" t="s">
        <v>89</v>
      </c>
      <c r="J56" s="2">
        <v>1216</v>
      </c>
      <c r="K56" s="2">
        <v>600</v>
      </c>
      <c r="L56" s="2">
        <v>1481</v>
      </c>
      <c r="M56" s="2">
        <v>307</v>
      </c>
      <c r="N56" s="2">
        <v>500</v>
      </c>
      <c r="O56" s="2">
        <v>4104</v>
      </c>
      <c r="P56" s="2"/>
      <c r="Q56" s="31">
        <v>7</v>
      </c>
      <c r="R56" s="5" t="s">
        <v>90</v>
      </c>
      <c r="S56" s="8" t="s">
        <v>747</v>
      </c>
      <c r="T56" s="2"/>
      <c r="U56" s="2"/>
      <c r="V56" s="2">
        <v>3.4</v>
      </c>
      <c r="W56" s="2"/>
      <c r="X56" s="2"/>
      <c r="Z56" s="5" t="s">
        <v>554</v>
      </c>
      <c r="AA56" s="2"/>
      <c r="AB56" s="2"/>
      <c r="AC56" s="2">
        <v>0.2</v>
      </c>
      <c r="AD56" s="2"/>
      <c r="AE56" s="2"/>
      <c r="AF56" s="2"/>
      <c r="AH56" s="5" t="s">
        <v>635</v>
      </c>
      <c r="AI56" s="2"/>
      <c r="AJ56" s="21">
        <f t="shared" si="25"/>
        <v>0</v>
      </c>
      <c r="AK56" s="2"/>
      <c r="AL56" s="21">
        <f t="shared" si="26"/>
        <v>0</v>
      </c>
      <c r="AM56" s="2"/>
      <c r="AN56" s="21">
        <f t="shared" si="27"/>
        <v>0</v>
      </c>
      <c r="AO56" s="2">
        <v>15</v>
      </c>
      <c r="AP56" s="21">
        <f t="shared" si="28"/>
        <v>1.0275380189066995E-4</v>
      </c>
      <c r="AQ56" s="2">
        <v>6</v>
      </c>
      <c r="AR56" s="21">
        <f t="shared" si="29"/>
        <v>2.6567857851333353E-5</v>
      </c>
      <c r="AS56" s="39">
        <f t="shared" si="30"/>
        <v>4.2</v>
      </c>
      <c r="AT56" s="41">
        <f t="shared" si="31"/>
        <v>1.9842390943857186E-5</v>
      </c>
      <c r="AU56" s="44"/>
      <c r="AW56" s="5" t="s">
        <v>645</v>
      </c>
      <c r="AX56" s="2"/>
      <c r="AY56" s="21">
        <f t="shared" si="33"/>
        <v>0</v>
      </c>
      <c r="AZ56" s="2">
        <v>10</v>
      </c>
      <c r="BA56" s="21">
        <f t="shared" si="34"/>
        <v>6.7093020447268922E-5</v>
      </c>
      <c r="BB56" s="2"/>
      <c r="BC56" s="21">
        <f t="shared" si="35"/>
        <v>0</v>
      </c>
      <c r="BD56" s="2"/>
      <c r="BE56" s="21">
        <f t="shared" si="39"/>
        <v>0</v>
      </c>
      <c r="BF56" s="2"/>
      <c r="BG56" s="21">
        <f t="shared" si="36"/>
        <v>0</v>
      </c>
      <c r="BH56" s="39">
        <f t="shared" si="40"/>
        <v>2</v>
      </c>
      <c r="BI56" s="41">
        <f t="shared" si="38"/>
        <v>9.448757592312946E-6</v>
      </c>
    </row>
    <row r="57" spans="1:61" x14ac:dyDescent="0.25">
      <c r="A57" t="s">
        <v>7</v>
      </c>
      <c r="B57" t="s">
        <v>8</v>
      </c>
      <c r="C57" t="s">
        <v>9</v>
      </c>
      <c r="D57" t="s">
        <v>162</v>
      </c>
      <c r="E57" t="s">
        <v>11</v>
      </c>
      <c r="F57">
        <v>5</v>
      </c>
      <c r="G57">
        <v>1</v>
      </c>
      <c r="I57" s="5" t="s">
        <v>90</v>
      </c>
      <c r="J57" s="2"/>
      <c r="K57" s="2"/>
      <c r="L57" s="2">
        <v>3.4</v>
      </c>
      <c r="M57" s="2"/>
      <c r="N57" s="2"/>
      <c r="O57" s="2">
        <v>3.4</v>
      </c>
      <c r="P57" s="2"/>
      <c r="Q57" s="31">
        <v>3</v>
      </c>
      <c r="R57" s="5" t="s">
        <v>293</v>
      </c>
      <c r="S57" s="8" t="s">
        <v>539</v>
      </c>
      <c r="T57" s="2"/>
      <c r="U57" s="2"/>
      <c r="V57" s="2">
        <v>4</v>
      </c>
      <c r="W57" s="2"/>
      <c r="X57" s="2"/>
      <c r="Z57" s="5" t="s">
        <v>555</v>
      </c>
      <c r="AA57" s="2">
        <v>0.4</v>
      </c>
      <c r="AB57" s="2">
        <v>10</v>
      </c>
      <c r="AC57" s="2">
        <v>2</v>
      </c>
      <c r="AD57" s="2"/>
      <c r="AE57" s="2"/>
      <c r="AF57" s="2"/>
      <c r="AI57" s="14">
        <f t="shared" ref="AI57:AR57" si="41">SUM(AI25:AI56)</f>
        <v>12153</v>
      </c>
      <c r="AJ57" s="22">
        <f t="shared" si="41"/>
        <v>5.0324544240504351E-2</v>
      </c>
      <c r="AK57" s="14">
        <f t="shared" si="41"/>
        <v>16778</v>
      </c>
      <c r="AL57" s="22">
        <f t="shared" si="41"/>
        <v>0.1125686697064278</v>
      </c>
      <c r="AM57" s="14">
        <f t="shared" si="41"/>
        <v>22278</v>
      </c>
      <c r="AN57" s="22">
        <f t="shared" si="41"/>
        <v>7.5267556601858035E-2</v>
      </c>
      <c r="AO57" s="14">
        <f t="shared" si="41"/>
        <v>7987</v>
      </c>
      <c r="AP57" s="22">
        <f t="shared" si="41"/>
        <v>5.4712974380052064E-2</v>
      </c>
      <c r="AQ57" s="14">
        <f t="shared" si="41"/>
        <v>11173</v>
      </c>
      <c r="AR57" s="22">
        <f t="shared" si="41"/>
        <v>4.9473779295491252E-2</v>
      </c>
      <c r="AS57" s="39">
        <f t="shared" si="30"/>
        <v>14073.8</v>
      </c>
      <c r="AT57" s="41">
        <f t="shared" si="31"/>
        <v>6.6489962301346961E-2</v>
      </c>
      <c r="AU57" s="45"/>
      <c r="AW57" s="5" t="s">
        <v>663</v>
      </c>
      <c r="AX57" s="2">
        <v>11</v>
      </c>
      <c r="AY57" s="21">
        <f t="shared" si="33"/>
        <v>4.5550068842717682E-5</v>
      </c>
      <c r="AZ57" s="2">
        <v>3</v>
      </c>
      <c r="BA57" s="21">
        <f t="shared" si="34"/>
        <v>2.0127906134180675E-5</v>
      </c>
      <c r="BB57" s="2"/>
      <c r="BC57" s="21">
        <f t="shared" si="35"/>
        <v>0</v>
      </c>
      <c r="BD57" s="2"/>
      <c r="BE57" s="21">
        <f t="shared" si="39"/>
        <v>0</v>
      </c>
      <c r="BF57" s="2"/>
      <c r="BG57" s="21">
        <f t="shared" si="36"/>
        <v>0</v>
      </c>
      <c r="BH57" s="39">
        <f t="shared" si="40"/>
        <v>2.8</v>
      </c>
      <c r="BI57" s="41">
        <f t="shared" si="38"/>
        <v>1.3228260629238122E-5</v>
      </c>
    </row>
    <row r="58" spans="1:61" x14ac:dyDescent="0.25">
      <c r="A58" t="s">
        <v>7</v>
      </c>
      <c r="B58" t="s">
        <v>8</v>
      </c>
      <c r="C58" t="s">
        <v>9</v>
      </c>
      <c r="D58" t="s">
        <v>164</v>
      </c>
      <c r="E58" t="s">
        <v>11</v>
      </c>
      <c r="F58">
        <v>39</v>
      </c>
      <c r="G58">
        <v>1</v>
      </c>
      <c r="I58" s="5" t="s">
        <v>293</v>
      </c>
      <c r="J58" s="2"/>
      <c r="K58" s="2"/>
      <c r="L58" s="2">
        <v>4</v>
      </c>
      <c r="M58" s="2"/>
      <c r="N58" s="2"/>
      <c r="O58" s="2">
        <v>4</v>
      </c>
      <c r="P58" s="2"/>
      <c r="Q58" s="31">
        <v>2</v>
      </c>
      <c r="R58" s="5" t="s">
        <v>95</v>
      </c>
      <c r="S58" s="8" t="s">
        <v>548</v>
      </c>
      <c r="T58" s="2">
        <v>7</v>
      </c>
      <c r="U58" s="2">
        <v>54</v>
      </c>
      <c r="V58" s="2">
        <v>200</v>
      </c>
      <c r="W58" s="2"/>
      <c r="X58" s="2">
        <v>45</v>
      </c>
      <c r="Z58" s="5" t="s">
        <v>749</v>
      </c>
      <c r="AA58" s="2">
        <v>2</v>
      </c>
      <c r="AB58" s="2"/>
      <c r="AC58" s="2"/>
      <c r="AD58" s="2"/>
      <c r="AE58" s="2"/>
      <c r="AF58" s="2"/>
      <c r="AW58" s="5" t="s">
        <v>673</v>
      </c>
      <c r="AX58" s="2">
        <v>3</v>
      </c>
      <c r="AY58" s="21">
        <f t="shared" si="33"/>
        <v>1.2422746048013913E-5</v>
      </c>
      <c r="AZ58" s="2"/>
      <c r="BA58" s="21">
        <f t="shared" si="34"/>
        <v>0</v>
      </c>
      <c r="BB58" s="2"/>
      <c r="BC58" s="21">
        <f t="shared" si="35"/>
        <v>0</v>
      </c>
      <c r="BD58" s="2"/>
      <c r="BE58" s="21">
        <f t="shared" si="39"/>
        <v>0</v>
      </c>
      <c r="BF58" s="2"/>
      <c r="BG58" s="21">
        <f t="shared" si="36"/>
        <v>0</v>
      </c>
      <c r="BH58" s="39">
        <f t="shared" si="40"/>
        <v>0.6</v>
      </c>
      <c r="BI58" s="41">
        <f t="shared" si="38"/>
        <v>2.8346272776938836E-6</v>
      </c>
    </row>
    <row r="59" spans="1:61" x14ac:dyDescent="0.25">
      <c r="A59" t="s">
        <v>7</v>
      </c>
      <c r="B59" t="s">
        <v>8</v>
      </c>
      <c r="C59" t="s">
        <v>9</v>
      </c>
      <c r="D59" t="s">
        <v>165</v>
      </c>
      <c r="E59" t="s">
        <v>11</v>
      </c>
      <c r="F59">
        <v>1415</v>
      </c>
      <c r="G59">
        <v>2</v>
      </c>
      <c r="I59" s="5" t="s">
        <v>95</v>
      </c>
      <c r="J59" s="2">
        <v>7</v>
      </c>
      <c r="K59" s="2">
        <v>54</v>
      </c>
      <c r="L59" s="2">
        <v>200</v>
      </c>
      <c r="M59" s="2"/>
      <c r="N59" s="2">
        <v>45</v>
      </c>
      <c r="O59" s="2">
        <v>306</v>
      </c>
      <c r="P59" s="2"/>
      <c r="Q59" s="31">
        <v>2</v>
      </c>
      <c r="R59" s="5" t="s">
        <v>96</v>
      </c>
      <c r="S59" s="8" t="s">
        <v>544</v>
      </c>
      <c r="T59" s="2">
        <v>126</v>
      </c>
      <c r="U59" s="2">
        <v>3602</v>
      </c>
      <c r="V59" s="2">
        <v>2525</v>
      </c>
      <c r="W59" s="2">
        <v>1712</v>
      </c>
      <c r="X59" s="2">
        <v>225</v>
      </c>
      <c r="Z59" s="5" t="s">
        <v>750</v>
      </c>
      <c r="AA59" s="2">
        <v>5</v>
      </c>
      <c r="AB59" s="2">
        <v>1</v>
      </c>
      <c r="AC59" s="2">
        <v>31</v>
      </c>
      <c r="AD59" s="2">
        <v>20</v>
      </c>
      <c r="AE59" s="2">
        <v>71</v>
      </c>
      <c r="AF59" s="2"/>
      <c r="AW59" s="5" t="s">
        <v>693</v>
      </c>
      <c r="AX59" s="2">
        <v>2</v>
      </c>
      <c r="AY59" s="21">
        <f t="shared" si="33"/>
        <v>8.2818306986759427E-6</v>
      </c>
      <c r="AZ59" s="2">
        <v>11</v>
      </c>
      <c r="BA59" s="21">
        <f t="shared" si="34"/>
        <v>7.3802322491995804E-5</v>
      </c>
      <c r="BB59" s="2"/>
      <c r="BC59" s="21">
        <f t="shared" si="35"/>
        <v>0</v>
      </c>
      <c r="BD59" s="2"/>
      <c r="BE59" s="21">
        <f t="shared" si="39"/>
        <v>0</v>
      </c>
      <c r="BF59" s="2"/>
      <c r="BG59" s="21">
        <f t="shared" si="36"/>
        <v>0</v>
      </c>
      <c r="BH59" s="39">
        <f t="shared" si="40"/>
        <v>2.6</v>
      </c>
      <c r="BI59" s="41">
        <f t="shared" si="38"/>
        <v>1.228338487000683E-5</v>
      </c>
    </row>
    <row r="60" spans="1:61" x14ac:dyDescent="0.25">
      <c r="A60" t="s">
        <v>7</v>
      </c>
      <c r="B60" t="s">
        <v>8</v>
      </c>
      <c r="C60" t="s">
        <v>9</v>
      </c>
      <c r="D60" t="s">
        <v>170</v>
      </c>
      <c r="E60" t="s">
        <v>11</v>
      </c>
      <c r="F60">
        <v>4</v>
      </c>
      <c r="G60">
        <v>2</v>
      </c>
      <c r="I60" s="5" t="s">
        <v>96</v>
      </c>
      <c r="J60" s="2">
        <v>126</v>
      </c>
      <c r="K60" s="2">
        <v>3602</v>
      </c>
      <c r="L60" s="2">
        <v>2525</v>
      </c>
      <c r="M60" s="2">
        <v>1712</v>
      </c>
      <c r="N60" s="2">
        <v>225</v>
      </c>
      <c r="O60" s="2">
        <v>8190</v>
      </c>
      <c r="P60" s="2"/>
      <c r="Q60" s="31">
        <v>3</v>
      </c>
      <c r="R60" s="5" t="s">
        <v>97</v>
      </c>
      <c r="S60" s="8" t="s">
        <v>545</v>
      </c>
      <c r="T60" s="2"/>
      <c r="U60" s="2">
        <v>30</v>
      </c>
      <c r="V60" s="2">
        <v>60</v>
      </c>
      <c r="W60" s="2"/>
      <c r="X60" s="2"/>
      <c r="Z60" s="5" t="s">
        <v>751</v>
      </c>
      <c r="AA60" s="2"/>
      <c r="AB60" s="2"/>
      <c r="AC60" s="2">
        <v>1</v>
      </c>
      <c r="AD60" s="2"/>
      <c r="AE60" s="2"/>
      <c r="AF60" s="2"/>
      <c r="AH60" s="3" t="s">
        <v>856</v>
      </c>
      <c r="AI60" s="15" t="s">
        <v>857</v>
      </c>
      <c r="AJ60" s="3"/>
      <c r="AK60" s="15" t="s">
        <v>275</v>
      </c>
      <c r="AL60" s="15"/>
      <c r="AM60" s="15" t="s">
        <v>337</v>
      </c>
      <c r="AN60" s="15"/>
      <c r="AO60" s="15" t="s">
        <v>380</v>
      </c>
      <c r="AP60" s="15"/>
      <c r="AQ60" s="15" t="s">
        <v>419</v>
      </c>
      <c r="AR60" s="30"/>
      <c r="AS60" s="30" t="s">
        <v>858</v>
      </c>
      <c r="AT60" s="30"/>
      <c r="AU60" s="43"/>
      <c r="AX60" s="14">
        <f>SUM(AX32:AX59)</f>
        <v>3514</v>
      </c>
      <c r="AY60" s="22">
        <f>SUM(AY32:AY59)</f>
        <v>1.4551176537573627E-2</v>
      </c>
      <c r="AZ60" s="14">
        <f t="shared" ref="AZ60:BF60" si="42">SUM(AZ32:AZ59)</f>
        <v>636</v>
      </c>
      <c r="BA60" s="24">
        <f>SUM(BA32:BA59)</f>
        <v>4.2671161004463028E-3</v>
      </c>
      <c r="BB60" s="14">
        <f t="shared" si="42"/>
        <v>3031.0999999999995</v>
      </c>
      <c r="BC60" s="22">
        <f>SUM(BC32:BC59)</f>
        <v>1.0240752797194174E-2</v>
      </c>
      <c r="BD60" s="14">
        <f t="shared" si="42"/>
        <v>818</v>
      </c>
      <c r="BE60" s="22">
        <f>SUM(BE32:BE59)</f>
        <v>5.6035073297712014E-3</v>
      </c>
      <c r="BF60" s="14">
        <f t="shared" si="42"/>
        <v>7581</v>
      </c>
      <c r="BG60" s="22">
        <f>SUM(BG32:BG59)</f>
        <v>3.356848839515969E-2</v>
      </c>
      <c r="BH60" s="39">
        <f t="shared" si="40"/>
        <v>3116.0199999999995</v>
      </c>
      <c r="BI60" s="41">
        <f t="shared" si="38"/>
        <v>1.4721258816399489E-2</v>
      </c>
    </row>
    <row r="61" spans="1:61" x14ac:dyDescent="0.25">
      <c r="A61" t="s">
        <v>7</v>
      </c>
      <c r="B61" t="s">
        <v>8</v>
      </c>
      <c r="C61" t="s">
        <v>9</v>
      </c>
      <c r="D61" t="s">
        <v>172</v>
      </c>
      <c r="E61" t="s">
        <v>11</v>
      </c>
      <c r="F61">
        <v>1</v>
      </c>
      <c r="G61">
        <v>1</v>
      </c>
      <c r="I61" s="5" t="s">
        <v>97</v>
      </c>
      <c r="J61" s="2"/>
      <c r="K61" s="2">
        <v>30</v>
      </c>
      <c r="L61" s="2">
        <v>60</v>
      </c>
      <c r="M61" s="2"/>
      <c r="N61" s="2"/>
      <c r="O61" s="2">
        <v>90</v>
      </c>
      <c r="P61" s="2"/>
      <c r="Q61" s="31">
        <v>4</v>
      </c>
      <c r="R61" s="5" t="s">
        <v>98</v>
      </c>
      <c r="S61" s="8" t="s">
        <v>546</v>
      </c>
      <c r="T61" s="2">
        <v>1</v>
      </c>
      <c r="U61" s="2"/>
      <c r="V61" s="2">
        <v>26</v>
      </c>
      <c r="W61" s="2"/>
      <c r="X61" s="2"/>
      <c r="Z61" s="5" t="s">
        <v>560</v>
      </c>
      <c r="AA61" s="2"/>
      <c r="AB61" s="2"/>
      <c r="AC61" s="2">
        <v>0.2</v>
      </c>
      <c r="AD61" s="2"/>
      <c r="AE61" s="2"/>
      <c r="AF61" s="2"/>
      <c r="AH61" s="5" t="s">
        <v>779</v>
      </c>
      <c r="AI61" s="2">
        <v>8572</v>
      </c>
      <c r="AJ61" s="21">
        <f t="shared" ref="AJ61:AJ118" si="43">AI61/AA$189</f>
        <v>3.5495926374525089E-2</v>
      </c>
      <c r="AK61" s="2">
        <v>19550</v>
      </c>
      <c r="AL61" s="21">
        <f t="shared" ref="AL61:AL118" si="44">AK61/AB$189</f>
        <v>0.13116685497441075</v>
      </c>
      <c r="AM61" s="2">
        <v>38776</v>
      </c>
      <c r="AN61" s="21">
        <f t="shared" ref="AN61:AN118" si="45">AM61/AC$189</f>
        <v>0.13100703720233622</v>
      </c>
      <c r="AO61" s="2">
        <v>40924</v>
      </c>
      <c r="AP61" s="21">
        <f t="shared" ref="AP61:AP118" si="46">AO61/AD$189</f>
        <v>0.28033977257158516</v>
      </c>
      <c r="AQ61" s="2">
        <v>11244</v>
      </c>
      <c r="AR61" s="21">
        <f t="shared" ref="AR61:AR118" si="47">AQ61/AE$189</f>
        <v>4.9788165613398702E-2</v>
      </c>
      <c r="AS61" s="39">
        <f t="shared" ref="AS61" si="48">SUM(AI61,AK61,AM61,AO61,AQ61)/5</f>
        <v>23813.200000000001</v>
      </c>
      <c r="AT61" s="41">
        <f t="shared" ref="AT61:AT119" si="49">AS61/$AF$189</f>
        <v>0.11250257714863332</v>
      </c>
      <c r="AU61" s="44"/>
    </row>
    <row r="62" spans="1:61" x14ac:dyDescent="0.25">
      <c r="A62" t="s">
        <v>7</v>
      </c>
      <c r="B62" t="s">
        <v>8</v>
      </c>
      <c r="C62" t="s">
        <v>9</v>
      </c>
      <c r="D62" t="s">
        <v>178</v>
      </c>
      <c r="E62" t="s">
        <v>11</v>
      </c>
      <c r="F62">
        <v>1</v>
      </c>
      <c r="G62">
        <v>1</v>
      </c>
      <c r="I62" s="5" t="s">
        <v>98</v>
      </c>
      <c r="J62" s="2">
        <v>1</v>
      </c>
      <c r="K62" s="2"/>
      <c r="L62" s="2">
        <v>26</v>
      </c>
      <c r="M62" s="2"/>
      <c r="N62" s="2"/>
      <c r="O62" s="2">
        <v>27</v>
      </c>
      <c r="P62" s="2"/>
      <c r="Q62" s="31">
        <v>6</v>
      </c>
      <c r="R62" s="5" t="s">
        <v>350</v>
      </c>
      <c r="S62" s="8" t="s">
        <v>748</v>
      </c>
      <c r="T62" s="2"/>
      <c r="U62" s="2"/>
      <c r="V62" s="2">
        <v>0</v>
      </c>
      <c r="W62" s="2"/>
      <c r="X62" s="2"/>
      <c r="Z62" s="5" t="s">
        <v>752</v>
      </c>
      <c r="AA62" s="2"/>
      <c r="AB62" s="2"/>
      <c r="AC62" s="2">
        <v>1</v>
      </c>
      <c r="AD62" s="2"/>
      <c r="AE62" s="2"/>
      <c r="AF62" s="2"/>
      <c r="AH62" s="5" t="s">
        <v>587</v>
      </c>
      <c r="AI62" s="2">
        <v>7885</v>
      </c>
      <c r="AJ62" s="21">
        <f t="shared" si="43"/>
        <v>3.2651117529529899E-2</v>
      </c>
      <c r="AK62" s="2">
        <v>7790</v>
      </c>
      <c r="AL62" s="21">
        <f t="shared" si="44"/>
        <v>5.2265462928422483E-2</v>
      </c>
      <c r="AM62" s="2">
        <v>12614</v>
      </c>
      <c r="AN62" s="21">
        <f t="shared" si="45"/>
        <v>4.2617154097128872E-2</v>
      </c>
      <c r="AO62" s="2">
        <v>8089</v>
      </c>
      <c r="AP62" s="21">
        <f t="shared" si="46"/>
        <v>5.5411700232908617E-2</v>
      </c>
      <c r="AQ62" s="2">
        <v>17389</v>
      </c>
      <c r="AR62" s="21">
        <f t="shared" si="47"/>
        <v>7.6998080029472615E-2</v>
      </c>
      <c r="AS62" s="39">
        <f t="shared" ref="AS62:AS119" si="50">SUM(AI62,AK62,AM62,AO62,AQ62)/5</f>
        <v>10753.4</v>
      </c>
      <c r="AT62" s="41">
        <f t="shared" si="49"/>
        <v>5.0803134946589008E-2</v>
      </c>
      <c r="AU62" s="44"/>
    </row>
    <row r="63" spans="1:61" x14ac:dyDescent="0.25">
      <c r="A63" t="s">
        <v>7</v>
      </c>
      <c r="B63" t="s">
        <v>8</v>
      </c>
      <c r="C63" t="s">
        <v>9</v>
      </c>
      <c r="D63" t="s">
        <v>9</v>
      </c>
      <c r="E63" t="s">
        <v>11</v>
      </c>
      <c r="F63">
        <v>162044</v>
      </c>
      <c r="G63">
        <v>7</v>
      </c>
      <c r="I63" s="5" t="s">
        <v>350</v>
      </c>
      <c r="J63" s="2"/>
      <c r="K63" s="2"/>
      <c r="L63" s="2">
        <v>0</v>
      </c>
      <c r="M63" s="2"/>
      <c r="N63" s="2"/>
      <c r="O63" s="2">
        <v>0</v>
      </c>
      <c r="P63" s="2"/>
      <c r="Q63" s="31">
        <v>6</v>
      </c>
      <c r="R63" s="5" t="s">
        <v>99</v>
      </c>
      <c r="S63" s="8" t="s">
        <v>551</v>
      </c>
      <c r="T63" s="2"/>
      <c r="U63" s="2"/>
      <c r="V63" s="2">
        <v>297</v>
      </c>
      <c r="W63" s="2"/>
      <c r="X63" s="2"/>
      <c r="Z63" s="5" t="s">
        <v>753</v>
      </c>
      <c r="AA63" s="2">
        <v>27</v>
      </c>
      <c r="AB63" s="2"/>
      <c r="AC63" s="2"/>
      <c r="AD63" s="2"/>
      <c r="AE63" s="2"/>
      <c r="AF63" s="2"/>
      <c r="AH63" s="5" t="s">
        <v>684</v>
      </c>
      <c r="AI63" s="2">
        <v>8854</v>
      </c>
      <c r="AJ63" s="21">
        <f t="shared" si="43"/>
        <v>3.6663664503038394E-2</v>
      </c>
      <c r="AK63" s="2">
        <v>15718</v>
      </c>
      <c r="AL63" s="21">
        <f t="shared" si="44"/>
        <v>0.10545680953901729</v>
      </c>
      <c r="AM63" s="2">
        <v>7782</v>
      </c>
      <c r="AN63" s="21">
        <f t="shared" si="45"/>
        <v>2.6291952844764297E-2</v>
      </c>
      <c r="AO63" s="2">
        <v>5383</v>
      </c>
      <c r="AP63" s="21">
        <f t="shared" si="46"/>
        <v>3.6874914371831755E-2</v>
      </c>
      <c r="AQ63" s="2">
        <v>3722</v>
      </c>
      <c r="AR63" s="21">
        <f t="shared" si="47"/>
        <v>1.6480927820443789E-2</v>
      </c>
      <c r="AS63" s="39">
        <f t="shared" si="50"/>
        <v>8291.7999999999993</v>
      </c>
      <c r="AT63" s="41">
        <f t="shared" si="49"/>
        <v>3.9173604101970239E-2</v>
      </c>
      <c r="AU63" s="44"/>
      <c r="AW63" s="3" t="s">
        <v>849</v>
      </c>
      <c r="AX63" s="15" t="s">
        <v>857</v>
      </c>
      <c r="AY63" s="3"/>
      <c r="AZ63" s="15" t="s">
        <v>275</v>
      </c>
      <c r="BA63" s="15"/>
      <c r="BB63" s="15" t="s">
        <v>337</v>
      </c>
      <c r="BC63" s="15"/>
      <c r="BD63" s="15" t="s">
        <v>380</v>
      </c>
      <c r="BE63" s="15"/>
      <c r="BF63" s="15" t="s">
        <v>419</v>
      </c>
      <c r="BG63" s="30"/>
      <c r="BH63" s="30" t="s">
        <v>858</v>
      </c>
      <c r="BI63" s="30"/>
    </row>
    <row r="64" spans="1:61" x14ac:dyDescent="0.25">
      <c r="A64" t="s">
        <v>7</v>
      </c>
      <c r="B64" t="s">
        <v>8</v>
      </c>
      <c r="C64" t="s">
        <v>9</v>
      </c>
      <c r="D64" t="s">
        <v>183</v>
      </c>
      <c r="E64" t="s">
        <v>11</v>
      </c>
      <c r="F64">
        <v>495</v>
      </c>
      <c r="G64">
        <v>4</v>
      </c>
      <c r="I64" s="5" t="s">
        <v>99</v>
      </c>
      <c r="J64" s="2"/>
      <c r="K64" s="2"/>
      <c r="L64" s="2">
        <v>297</v>
      </c>
      <c r="M64" s="2"/>
      <c r="N64" s="2"/>
      <c r="O64" s="2">
        <v>297</v>
      </c>
      <c r="P64" s="2"/>
      <c r="Q64" s="31">
        <v>6</v>
      </c>
      <c r="R64" s="5" t="s">
        <v>101</v>
      </c>
      <c r="S64" s="8" t="s">
        <v>554</v>
      </c>
      <c r="T64" s="2"/>
      <c r="U64" s="2"/>
      <c r="V64" s="2">
        <v>0.2</v>
      </c>
      <c r="W64" s="2"/>
      <c r="X64" s="2"/>
      <c r="Z64" s="5" t="s">
        <v>561</v>
      </c>
      <c r="AA64" s="2"/>
      <c r="AB64" s="2">
        <v>10</v>
      </c>
      <c r="AC64" s="2"/>
      <c r="AD64" s="2"/>
      <c r="AE64" s="2"/>
      <c r="AF64" s="2"/>
      <c r="AH64" s="5" t="s">
        <v>686</v>
      </c>
      <c r="AI64" s="2">
        <v>92</v>
      </c>
      <c r="AJ64" s="21">
        <f t="shared" si="43"/>
        <v>3.8096421213909337E-4</v>
      </c>
      <c r="AK64" s="2"/>
      <c r="AL64" s="21">
        <f t="shared" si="44"/>
        <v>0</v>
      </c>
      <c r="AM64" s="2">
        <v>4190</v>
      </c>
      <c r="AN64" s="21">
        <f t="shared" si="45"/>
        <v>1.4156165821069443E-2</v>
      </c>
      <c r="AO64" s="2"/>
      <c r="AP64" s="21">
        <f t="shared" si="46"/>
        <v>0</v>
      </c>
      <c r="AQ64" s="2">
        <v>1081</v>
      </c>
      <c r="AR64" s="21">
        <f t="shared" si="47"/>
        <v>4.786642389548559E-3</v>
      </c>
      <c r="AS64" s="39">
        <f t="shared" si="50"/>
        <v>1072.5999999999999</v>
      </c>
      <c r="AT64" s="41">
        <f t="shared" si="49"/>
        <v>5.0673686967574322E-3</v>
      </c>
      <c r="AU64" s="44"/>
      <c r="AW64" s="5" t="s">
        <v>746</v>
      </c>
      <c r="AX64" s="2">
        <v>50</v>
      </c>
      <c r="AY64" s="21">
        <f t="shared" ref="AY64:AY77" si="51">AX64/AA$189</f>
        <v>2.0704576746689857E-4</v>
      </c>
      <c r="AZ64" s="35"/>
      <c r="BA64" s="21">
        <f t="shared" ref="BA64:BA77" si="52">AZ64/AB$189</f>
        <v>0</v>
      </c>
      <c r="BB64" s="2"/>
      <c r="BC64" s="21">
        <f t="shared" ref="BC64:BC77" si="53">BB64/AC$189</f>
        <v>0</v>
      </c>
      <c r="BD64" s="2"/>
      <c r="BE64" s="21">
        <f t="shared" ref="BE64:BE77" si="54">BD64/AD$189</f>
        <v>0</v>
      </c>
      <c r="BF64" s="2"/>
      <c r="BG64" s="21">
        <f t="shared" ref="BG64:BG77" si="55">BF64/AE$189</f>
        <v>0</v>
      </c>
      <c r="BH64" s="39">
        <f t="shared" ref="BH64" si="56">SUM(AX64,AZ64,BB64,BD64,BF64)/5</f>
        <v>10</v>
      </c>
      <c r="BI64" s="41">
        <f t="shared" ref="BI64:BI78" si="57">BH64/$AF$189</f>
        <v>4.7243787961564725E-5</v>
      </c>
    </row>
    <row r="65" spans="1:61" x14ac:dyDescent="0.25">
      <c r="A65" t="s">
        <v>7</v>
      </c>
      <c r="B65" t="s">
        <v>8</v>
      </c>
      <c r="C65" t="s">
        <v>9</v>
      </c>
      <c r="D65" t="s">
        <v>184</v>
      </c>
      <c r="E65" t="s">
        <v>11</v>
      </c>
      <c r="F65">
        <v>2</v>
      </c>
      <c r="G65">
        <v>1</v>
      </c>
      <c r="I65" s="5" t="s">
        <v>101</v>
      </c>
      <c r="J65" s="2"/>
      <c r="K65" s="2"/>
      <c r="L65" s="2">
        <v>0.2</v>
      </c>
      <c r="M65" s="2"/>
      <c r="N65" s="2"/>
      <c r="O65" s="2">
        <v>0.2</v>
      </c>
      <c r="P65" s="2"/>
      <c r="Q65" s="31">
        <v>3</v>
      </c>
      <c r="R65" s="5" t="s">
        <v>103</v>
      </c>
      <c r="S65" s="8" t="s">
        <v>739</v>
      </c>
      <c r="T65" s="2">
        <v>5</v>
      </c>
      <c r="U65" s="2"/>
      <c r="V65" s="2">
        <v>28</v>
      </c>
      <c r="W65" s="2"/>
      <c r="X65" s="2"/>
      <c r="Z65" s="5" t="s">
        <v>562</v>
      </c>
      <c r="AA65" s="2"/>
      <c r="AB65" s="2"/>
      <c r="AC65" s="2">
        <v>1</v>
      </c>
      <c r="AD65" s="2"/>
      <c r="AE65" s="2"/>
      <c r="AF65" s="2"/>
      <c r="AH65" s="5" t="s">
        <v>611</v>
      </c>
      <c r="AI65" s="2">
        <v>1415</v>
      </c>
      <c r="AJ65" s="21">
        <f t="shared" si="43"/>
        <v>5.8593952193132289E-3</v>
      </c>
      <c r="AK65" s="2">
        <v>75</v>
      </c>
      <c r="AL65" s="21">
        <f t="shared" si="44"/>
        <v>5.0319765335451691E-4</v>
      </c>
      <c r="AM65" s="2">
        <v>3304</v>
      </c>
      <c r="AN65" s="21">
        <f t="shared" si="45"/>
        <v>1.1162761783487695E-2</v>
      </c>
      <c r="AO65" s="2">
        <v>1062</v>
      </c>
      <c r="AP65" s="21">
        <f t="shared" si="46"/>
        <v>7.274969173859433E-3</v>
      </c>
      <c r="AQ65" s="2">
        <v>512</v>
      </c>
      <c r="AR65" s="21">
        <f t="shared" si="47"/>
        <v>2.267123869980446E-3</v>
      </c>
      <c r="AS65" s="39">
        <f t="shared" si="50"/>
        <v>1273.5999999999999</v>
      </c>
      <c r="AT65" s="41">
        <f t="shared" si="49"/>
        <v>6.0169688347848829E-3</v>
      </c>
      <c r="AU65" s="44"/>
      <c r="AW65" s="5" t="s">
        <v>531</v>
      </c>
      <c r="AX65" s="2">
        <v>37.1</v>
      </c>
      <c r="AY65" s="21">
        <f t="shared" si="51"/>
        <v>1.5362795946043874E-4</v>
      </c>
      <c r="AZ65" s="35"/>
      <c r="BA65" s="21">
        <f t="shared" si="52"/>
        <v>0</v>
      </c>
      <c r="BB65" s="2">
        <v>0.1</v>
      </c>
      <c r="BC65" s="21">
        <f t="shared" si="53"/>
        <v>3.3785598618304163E-7</v>
      </c>
      <c r="BD65" s="2"/>
      <c r="BE65" s="21">
        <f t="shared" si="54"/>
        <v>0</v>
      </c>
      <c r="BF65" s="2"/>
      <c r="BG65" s="21">
        <f t="shared" si="55"/>
        <v>0</v>
      </c>
      <c r="BH65" s="39">
        <f t="shared" ref="BH65:BH78" si="58">SUM(AX65,AZ65,BB65,BD65,BF65)/5</f>
        <v>7.44</v>
      </c>
      <c r="BI65" s="41">
        <f t="shared" si="57"/>
        <v>3.5149378243404159E-5</v>
      </c>
    </row>
    <row r="66" spans="1:61" x14ac:dyDescent="0.25">
      <c r="A66" t="s">
        <v>7</v>
      </c>
      <c r="B66" t="s">
        <v>8</v>
      </c>
      <c r="C66" t="s">
        <v>9</v>
      </c>
      <c r="D66" t="s">
        <v>190</v>
      </c>
      <c r="E66" t="s">
        <v>11</v>
      </c>
      <c r="F66">
        <v>2</v>
      </c>
      <c r="G66">
        <v>1</v>
      </c>
      <c r="I66" s="5" t="s">
        <v>103</v>
      </c>
      <c r="J66" s="2">
        <v>5</v>
      </c>
      <c r="K66" s="2"/>
      <c r="L66" s="2">
        <v>28</v>
      </c>
      <c r="M66" s="2"/>
      <c r="N66" s="2"/>
      <c r="O66" s="2">
        <v>33</v>
      </c>
      <c r="P66" s="2"/>
      <c r="Q66" s="31">
        <v>6</v>
      </c>
      <c r="R66" s="5" t="s">
        <v>105</v>
      </c>
      <c r="S66" s="8" t="s">
        <v>555</v>
      </c>
      <c r="T66" s="2">
        <v>0.4</v>
      </c>
      <c r="U66" s="2">
        <v>10</v>
      </c>
      <c r="V66" s="2">
        <v>2</v>
      </c>
      <c r="W66" s="2"/>
      <c r="X66" s="2"/>
      <c r="Z66" s="5" t="s">
        <v>564</v>
      </c>
      <c r="AA66" s="2">
        <v>55</v>
      </c>
      <c r="AB66" s="2"/>
      <c r="AC66" s="2">
        <v>11</v>
      </c>
      <c r="AD66" s="2"/>
      <c r="AE66" s="2">
        <v>435</v>
      </c>
      <c r="AF66" s="2"/>
      <c r="AH66" s="5" t="s">
        <v>585</v>
      </c>
      <c r="AI66" s="2">
        <v>436</v>
      </c>
      <c r="AJ66" s="21">
        <f t="shared" si="43"/>
        <v>1.8054390923113554E-3</v>
      </c>
      <c r="AK66" s="2">
        <v>375</v>
      </c>
      <c r="AL66" s="21">
        <f t="shared" si="44"/>
        <v>2.5159882667725843E-3</v>
      </c>
      <c r="AM66" s="2">
        <v>1527</v>
      </c>
      <c r="AN66" s="21">
        <f t="shared" si="45"/>
        <v>5.1590609090150456E-3</v>
      </c>
      <c r="AO66" s="2">
        <v>1208</v>
      </c>
      <c r="AP66" s="21">
        <f t="shared" si="46"/>
        <v>8.275106178928621E-3</v>
      </c>
      <c r="AQ66" s="2">
        <v>7506</v>
      </c>
      <c r="AR66" s="21">
        <f t="shared" si="47"/>
        <v>3.3236390172018022E-2</v>
      </c>
      <c r="AS66" s="39">
        <f t="shared" si="50"/>
        <v>2210.4</v>
      </c>
      <c r="AT66" s="41">
        <f t="shared" si="49"/>
        <v>1.0442766891024267E-2</v>
      </c>
      <c r="AU66" s="44"/>
      <c r="AW66" s="5" t="s">
        <v>743</v>
      </c>
      <c r="AX66" s="2">
        <v>11.3</v>
      </c>
      <c r="AY66" s="21">
        <f t="shared" si="51"/>
        <v>4.6792343447519077E-5</v>
      </c>
      <c r="AZ66" s="35"/>
      <c r="BA66" s="21">
        <f t="shared" si="52"/>
        <v>0</v>
      </c>
      <c r="BB66" s="2"/>
      <c r="BC66" s="21">
        <f t="shared" si="53"/>
        <v>0</v>
      </c>
      <c r="BD66" s="2"/>
      <c r="BE66" s="21">
        <f t="shared" si="54"/>
        <v>0</v>
      </c>
      <c r="BF66" s="2"/>
      <c r="BG66" s="21">
        <f t="shared" si="55"/>
        <v>0</v>
      </c>
      <c r="BH66" s="39">
        <f t="shared" si="58"/>
        <v>2.2600000000000002</v>
      </c>
      <c r="BI66" s="41">
        <f t="shared" si="57"/>
        <v>1.067709607931363E-5</v>
      </c>
    </row>
    <row r="67" spans="1:61" x14ac:dyDescent="0.25">
      <c r="A67" t="s">
        <v>7</v>
      </c>
      <c r="B67" t="s">
        <v>8</v>
      </c>
      <c r="C67" t="s">
        <v>9</v>
      </c>
      <c r="D67" t="s">
        <v>192</v>
      </c>
      <c r="E67" t="s">
        <v>11</v>
      </c>
      <c r="F67">
        <v>1</v>
      </c>
      <c r="G67">
        <v>1</v>
      </c>
      <c r="I67" s="5" t="s">
        <v>105</v>
      </c>
      <c r="J67" s="2">
        <v>0.4</v>
      </c>
      <c r="K67" s="2">
        <v>10</v>
      </c>
      <c r="L67" s="2">
        <v>2</v>
      </c>
      <c r="M67" s="2"/>
      <c r="N67" s="2"/>
      <c r="O67" s="2">
        <v>12.4</v>
      </c>
      <c r="P67" s="2"/>
      <c r="Q67" s="31">
        <v>2</v>
      </c>
      <c r="R67" s="5" t="s">
        <v>106</v>
      </c>
      <c r="S67" s="8" t="s">
        <v>553</v>
      </c>
      <c r="T67" s="2"/>
      <c r="U67" s="2">
        <v>3</v>
      </c>
      <c r="V67" s="2">
        <v>3</v>
      </c>
      <c r="W67" s="2"/>
      <c r="X67" s="2"/>
      <c r="Z67" s="5" t="s">
        <v>565</v>
      </c>
      <c r="AA67" s="2">
        <v>30</v>
      </c>
      <c r="AB67" s="2">
        <v>81</v>
      </c>
      <c r="AC67" s="2">
        <v>446</v>
      </c>
      <c r="AD67" s="2">
        <v>5</v>
      </c>
      <c r="AE67" s="2">
        <v>74</v>
      </c>
      <c r="AF67" s="2"/>
      <c r="AH67" s="5" t="s">
        <v>501</v>
      </c>
      <c r="AI67" s="2">
        <v>661</v>
      </c>
      <c r="AJ67" s="21">
        <f t="shared" si="43"/>
        <v>2.7371450459123987E-3</v>
      </c>
      <c r="AK67" s="2">
        <v>1028</v>
      </c>
      <c r="AL67" s="21">
        <f t="shared" si="44"/>
        <v>6.8971625019792447E-3</v>
      </c>
      <c r="AM67" s="2">
        <v>1396</v>
      </c>
      <c r="AN67" s="21">
        <f t="shared" si="45"/>
        <v>4.716469567115261E-3</v>
      </c>
      <c r="AO67" s="2">
        <v>529</v>
      </c>
      <c r="AP67" s="21">
        <f t="shared" si="46"/>
        <v>3.6237840800109602E-3</v>
      </c>
      <c r="AQ67" s="2">
        <v>1070</v>
      </c>
      <c r="AR67" s="21">
        <f t="shared" si="47"/>
        <v>4.7379346501544477E-3</v>
      </c>
      <c r="AS67" s="39">
        <f t="shared" si="50"/>
        <v>936.8</v>
      </c>
      <c r="AT67" s="41">
        <f t="shared" si="49"/>
        <v>4.4257980562393837E-3</v>
      </c>
      <c r="AU67" s="44"/>
      <c r="AW67" s="5" t="s">
        <v>694</v>
      </c>
      <c r="AX67" s="2">
        <v>1</v>
      </c>
      <c r="AY67" s="21">
        <f t="shared" si="51"/>
        <v>4.1409153493379713E-6</v>
      </c>
      <c r="AZ67" s="35">
        <v>1</v>
      </c>
      <c r="BA67" s="21">
        <f t="shared" si="52"/>
        <v>6.709302044726892E-6</v>
      </c>
      <c r="BB67" s="2"/>
      <c r="BC67" s="21">
        <f t="shared" si="53"/>
        <v>0</v>
      </c>
      <c r="BD67" s="2">
        <v>6</v>
      </c>
      <c r="BE67" s="21">
        <f t="shared" si="54"/>
        <v>4.1101520756267981E-5</v>
      </c>
      <c r="BF67" s="2"/>
      <c r="BG67" s="21">
        <f t="shared" si="55"/>
        <v>0</v>
      </c>
      <c r="BH67" s="39">
        <f t="shared" si="58"/>
        <v>1.6</v>
      </c>
      <c r="BI67" s="41">
        <f t="shared" si="57"/>
        <v>7.559006073850357E-6</v>
      </c>
    </row>
    <row r="68" spans="1:61" x14ac:dyDescent="0.25">
      <c r="A68" t="s">
        <v>7</v>
      </c>
      <c r="B68" t="s">
        <v>8</v>
      </c>
      <c r="C68" t="s">
        <v>9</v>
      </c>
      <c r="D68" t="s">
        <v>193</v>
      </c>
      <c r="E68" t="s">
        <v>11</v>
      </c>
      <c r="F68">
        <v>315</v>
      </c>
      <c r="G68">
        <v>2</v>
      </c>
      <c r="I68" s="5" t="s">
        <v>106</v>
      </c>
      <c r="J68" s="2"/>
      <c r="K68" s="2">
        <v>3</v>
      </c>
      <c r="L68" s="2">
        <v>3</v>
      </c>
      <c r="M68" s="2"/>
      <c r="N68" s="2"/>
      <c r="O68" s="2">
        <v>6</v>
      </c>
      <c r="P68" s="2"/>
      <c r="Q68" s="31">
        <v>6</v>
      </c>
      <c r="R68" s="5" t="s">
        <v>107</v>
      </c>
      <c r="S68" s="8" t="s">
        <v>500</v>
      </c>
      <c r="T68" s="2"/>
      <c r="U68" s="2"/>
      <c r="V68" s="2">
        <v>0.1</v>
      </c>
      <c r="W68" s="2"/>
      <c r="X68" s="2"/>
      <c r="Z68" s="5" t="s">
        <v>566</v>
      </c>
      <c r="AA68" s="2">
        <v>1</v>
      </c>
      <c r="AB68" s="2"/>
      <c r="AC68" s="2"/>
      <c r="AD68" s="2"/>
      <c r="AE68" s="2"/>
      <c r="AF68" s="2"/>
      <c r="AH68" s="5" t="s">
        <v>642</v>
      </c>
      <c r="AI68" s="2">
        <v>6</v>
      </c>
      <c r="AJ68" s="21">
        <f t="shared" si="43"/>
        <v>2.4845492096027826E-5</v>
      </c>
      <c r="AK68" s="2">
        <v>76</v>
      </c>
      <c r="AL68" s="21">
        <f t="shared" si="44"/>
        <v>5.0990695539924373E-4</v>
      </c>
      <c r="AM68" s="2">
        <v>234</v>
      </c>
      <c r="AN68" s="21">
        <f t="shared" si="45"/>
        <v>7.9058300766831735E-4</v>
      </c>
      <c r="AO68" s="2">
        <v>2</v>
      </c>
      <c r="AP68" s="21">
        <f t="shared" si="46"/>
        <v>1.3700506918755994E-5</v>
      </c>
      <c r="AQ68" s="2">
        <v>227</v>
      </c>
      <c r="AR68" s="21">
        <f t="shared" si="47"/>
        <v>1.0051506220421118E-3</v>
      </c>
      <c r="AS68" s="39">
        <f t="shared" si="50"/>
        <v>109</v>
      </c>
      <c r="AT68" s="41">
        <f t="shared" si="49"/>
        <v>5.1495728878105552E-4</v>
      </c>
      <c r="AU68" s="44"/>
      <c r="AW68" s="5" t="s">
        <v>747</v>
      </c>
      <c r="AX68" s="2"/>
      <c r="AY68" s="21">
        <f t="shared" si="51"/>
        <v>0</v>
      </c>
      <c r="AZ68" s="35"/>
      <c r="BA68" s="21">
        <f t="shared" si="52"/>
        <v>0</v>
      </c>
      <c r="BB68" s="2">
        <v>3.4</v>
      </c>
      <c r="BC68" s="21">
        <f t="shared" si="53"/>
        <v>1.1487103530223415E-5</v>
      </c>
      <c r="BD68" s="2"/>
      <c r="BE68" s="21">
        <f t="shared" si="54"/>
        <v>0</v>
      </c>
      <c r="BF68" s="2"/>
      <c r="BG68" s="21">
        <f t="shared" si="55"/>
        <v>0</v>
      </c>
      <c r="BH68" s="39">
        <f t="shared" si="58"/>
        <v>0.67999999999999994</v>
      </c>
      <c r="BI68" s="41">
        <f t="shared" si="57"/>
        <v>3.212577581386401E-6</v>
      </c>
    </row>
    <row r="69" spans="1:61" x14ac:dyDescent="0.25">
      <c r="A69" t="s">
        <v>7</v>
      </c>
      <c r="B69" t="s">
        <v>8</v>
      </c>
      <c r="C69" t="s">
        <v>9</v>
      </c>
      <c r="D69" t="s">
        <v>195</v>
      </c>
      <c r="E69" t="s">
        <v>11</v>
      </c>
      <c r="F69">
        <v>1</v>
      </c>
      <c r="G69">
        <v>1</v>
      </c>
      <c r="I69" s="5" t="s">
        <v>107</v>
      </c>
      <c r="J69" s="2"/>
      <c r="K69" s="2"/>
      <c r="L69" s="2">
        <v>0.1</v>
      </c>
      <c r="M69" s="2"/>
      <c r="N69" s="2"/>
      <c r="O69" s="2">
        <v>0.1</v>
      </c>
      <c r="P69" s="2"/>
      <c r="Q69" s="31">
        <v>2</v>
      </c>
      <c r="R69" s="5" t="s">
        <v>108</v>
      </c>
      <c r="S69" s="8" t="s">
        <v>504</v>
      </c>
      <c r="T69" s="2">
        <v>5530</v>
      </c>
      <c r="U69" s="2">
        <v>2572</v>
      </c>
      <c r="V69" s="2">
        <v>1578</v>
      </c>
      <c r="W69" s="2">
        <v>2</v>
      </c>
      <c r="X69" s="2">
        <v>830</v>
      </c>
      <c r="Z69" s="5" t="s">
        <v>567</v>
      </c>
      <c r="AA69" s="2">
        <v>252</v>
      </c>
      <c r="AB69" s="2">
        <v>51</v>
      </c>
      <c r="AC69" s="2"/>
      <c r="AD69" s="2">
        <v>90</v>
      </c>
      <c r="AE69" s="2">
        <v>77</v>
      </c>
      <c r="AF69" s="2"/>
      <c r="AH69" s="5" t="s">
        <v>737</v>
      </c>
      <c r="AI69" s="2"/>
      <c r="AJ69" s="21">
        <f t="shared" si="43"/>
        <v>0</v>
      </c>
      <c r="AK69" s="2"/>
      <c r="AL69" s="21">
        <f t="shared" si="44"/>
        <v>0</v>
      </c>
      <c r="AM69" s="2">
        <v>192</v>
      </c>
      <c r="AN69" s="21">
        <f t="shared" si="45"/>
        <v>6.4868349347143987E-4</v>
      </c>
      <c r="AO69" s="2"/>
      <c r="AP69" s="21">
        <f t="shared" si="46"/>
        <v>0</v>
      </c>
      <c r="AQ69" s="2"/>
      <c r="AR69" s="21">
        <f t="shared" si="47"/>
        <v>0</v>
      </c>
      <c r="AS69" s="39">
        <f t="shared" si="50"/>
        <v>38.4</v>
      </c>
      <c r="AT69" s="41">
        <f t="shared" si="49"/>
        <v>1.8141614577240855E-4</v>
      </c>
      <c r="AU69" s="44"/>
      <c r="AW69" s="5" t="s">
        <v>745</v>
      </c>
      <c r="AX69" s="2"/>
      <c r="AY69" s="21">
        <f t="shared" si="51"/>
        <v>0</v>
      </c>
      <c r="AZ69" s="35"/>
      <c r="BA69" s="21">
        <f t="shared" si="52"/>
        <v>0</v>
      </c>
      <c r="BB69" s="2">
        <v>1.7</v>
      </c>
      <c r="BC69" s="21">
        <f t="shared" si="53"/>
        <v>5.7435517651117073E-6</v>
      </c>
      <c r="BD69" s="2"/>
      <c r="BE69" s="21">
        <f t="shared" si="54"/>
        <v>0</v>
      </c>
      <c r="BF69" s="2"/>
      <c r="BG69" s="21">
        <f t="shared" si="55"/>
        <v>0</v>
      </c>
      <c r="BH69" s="39">
        <f t="shared" si="58"/>
        <v>0.33999999999999997</v>
      </c>
      <c r="BI69" s="41">
        <f t="shared" si="57"/>
        <v>1.6062887906932005E-6</v>
      </c>
    </row>
    <row r="70" spans="1:61" x14ac:dyDescent="0.25">
      <c r="A70" t="s">
        <v>7</v>
      </c>
      <c r="B70" t="s">
        <v>8</v>
      </c>
      <c r="C70" t="s">
        <v>9</v>
      </c>
      <c r="D70" t="s">
        <v>196</v>
      </c>
      <c r="E70" t="s">
        <v>11</v>
      </c>
      <c r="F70">
        <v>1</v>
      </c>
      <c r="G70">
        <v>1</v>
      </c>
      <c r="I70" s="5" t="s">
        <v>108</v>
      </c>
      <c r="J70" s="2">
        <v>5530</v>
      </c>
      <c r="K70" s="2">
        <v>2572</v>
      </c>
      <c r="L70" s="2">
        <v>1578</v>
      </c>
      <c r="M70" s="2">
        <v>2</v>
      </c>
      <c r="N70" s="2">
        <v>830</v>
      </c>
      <c r="O70" s="2">
        <v>10512</v>
      </c>
      <c r="P70" s="2"/>
      <c r="Q70" s="31">
        <v>2</v>
      </c>
      <c r="R70" s="5" t="s">
        <v>109</v>
      </c>
      <c r="S70" s="8" t="s">
        <v>603</v>
      </c>
      <c r="T70" s="2">
        <v>81</v>
      </c>
      <c r="U70" s="2">
        <v>1</v>
      </c>
      <c r="V70" s="2">
        <v>16</v>
      </c>
      <c r="W70" s="2"/>
      <c r="X70" s="2">
        <v>567</v>
      </c>
      <c r="Z70" s="5" t="s">
        <v>569</v>
      </c>
      <c r="AA70" s="2"/>
      <c r="AB70" s="2"/>
      <c r="AC70" s="2">
        <v>2</v>
      </c>
      <c r="AD70" s="2"/>
      <c r="AE70" s="2"/>
      <c r="AF70" s="2"/>
      <c r="AH70" s="5" t="s">
        <v>602</v>
      </c>
      <c r="AI70" s="2"/>
      <c r="AJ70" s="21">
        <f t="shared" si="43"/>
        <v>0</v>
      </c>
      <c r="AK70" s="2"/>
      <c r="AL70" s="21">
        <f t="shared" si="44"/>
        <v>0</v>
      </c>
      <c r="AM70" s="2">
        <v>123</v>
      </c>
      <c r="AN70" s="21">
        <f t="shared" si="45"/>
        <v>4.1556286300514116E-4</v>
      </c>
      <c r="AO70" s="2"/>
      <c r="AP70" s="21">
        <f t="shared" si="46"/>
        <v>0</v>
      </c>
      <c r="AQ70" s="2">
        <v>3</v>
      </c>
      <c r="AR70" s="21">
        <f t="shared" si="47"/>
        <v>1.3283928925666677E-5</v>
      </c>
      <c r="AS70" s="39">
        <f t="shared" si="50"/>
        <v>25.2</v>
      </c>
      <c r="AT70" s="41">
        <f t="shared" si="49"/>
        <v>1.190543456631431E-4</v>
      </c>
      <c r="AU70" s="44"/>
      <c r="AW70" s="5" t="s">
        <v>751</v>
      </c>
      <c r="AX70" s="2"/>
      <c r="AY70" s="21">
        <f t="shared" si="51"/>
        <v>0</v>
      </c>
      <c r="AZ70" s="35"/>
      <c r="BA70" s="21">
        <f t="shared" si="52"/>
        <v>0</v>
      </c>
      <c r="BB70" s="2">
        <v>1</v>
      </c>
      <c r="BC70" s="21">
        <f t="shared" si="53"/>
        <v>3.378559861830416E-6</v>
      </c>
      <c r="BD70" s="2"/>
      <c r="BE70" s="21">
        <f t="shared" si="54"/>
        <v>0</v>
      </c>
      <c r="BF70" s="2"/>
      <c r="BG70" s="21">
        <f t="shared" si="55"/>
        <v>0</v>
      </c>
      <c r="BH70" s="39">
        <f t="shared" si="58"/>
        <v>0.2</v>
      </c>
      <c r="BI70" s="41">
        <f t="shared" si="57"/>
        <v>9.4487575923129462E-7</v>
      </c>
    </row>
    <row r="71" spans="1:61" x14ac:dyDescent="0.25">
      <c r="A71" t="s">
        <v>7</v>
      </c>
      <c r="B71" t="s">
        <v>8</v>
      </c>
      <c r="C71" t="s">
        <v>9</v>
      </c>
      <c r="D71" t="s">
        <v>198</v>
      </c>
      <c r="E71" t="s">
        <v>11</v>
      </c>
      <c r="F71">
        <v>34</v>
      </c>
      <c r="G71">
        <v>3</v>
      </c>
      <c r="I71" s="5" t="s">
        <v>109</v>
      </c>
      <c r="J71" s="2">
        <v>81</v>
      </c>
      <c r="K71" s="2">
        <v>1</v>
      </c>
      <c r="L71" s="2">
        <v>16</v>
      </c>
      <c r="M71" s="2"/>
      <c r="N71" s="2">
        <v>567</v>
      </c>
      <c r="O71" s="2">
        <v>665</v>
      </c>
      <c r="P71" s="2"/>
      <c r="Q71" s="31">
        <v>3</v>
      </c>
      <c r="R71" s="5" t="s">
        <v>113</v>
      </c>
      <c r="S71" s="8" t="s">
        <v>543</v>
      </c>
      <c r="T71" s="2"/>
      <c r="U71" s="2"/>
      <c r="V71" s="2">
        <v>10</v>
      </c>
      <c r="W71" s="2"/>
      <c r="X71" s="2"/>
      <c r="Z71" s="5" t="s">
        <v>754</v>
      </c>
      <c r="AA71" s="2">
        <v>1</v>
      </c>
      <c r="AB71" s="2"/>
      <c r="AC71" s="2"/>
      <c r="AD71" s="2"/>
      <c r="AE71" s="2"/>
      <c r="AF71" s="2"/>
      <c r="AH71" s="5" t="s">
        <v>530</v>
      </c>
      <c r="AI71" s="2"/>
      <c r="AJ71" s="21">
        <f t="shared" si="43"/>
        <v>0</v>
      </c>
      <c r="AK71" s="2"/>
      <c r="AL71" s="21">
        <f t="shared" si="44"/>
        <v>0</v>
      </c>
      <c r="AM71" s="2">
        <v>96</v>
      </c>
      <c r="AN71" s="21">
        <f t="shared" si="45"/>
        <v>3.2434174673571993E-4</v>
      </c>
      <c r="AO71" s="2"/>
      <c r="AP71" s="21">
        <f t="shared" si="46"/>
        <v>0</v>
      </c>
      <c r="AQ71" s="2"/>
      <c r="AR71" s="21">
        <f t="shared" si="47"/>
        <v>0</v>
      </c>
      <c r="AS71" s="39">
        <f t="shared" si="50"/>
        <v>19.2</v>
      </c>
      <c r="AT71" s="41">
        <f t="shared" si="49"/>
        <v>9.0708072886204274E-5</v>
      </c>
      <c r="AU71" s="44"/>
      <c r="AW71" s="5" t="s">
        <v>574</v>
      </c>
      <c r="AX71" s="2"/>
      <c r="AY71" s="21">
        <f t="shared" si="51"/>
        <v>0</v>
      </c>
      <c r="AZ71" s="35"/>
      <c r="BA71" s="21">
        <f t="shared" si="52"/>
        <v>0</v>
      </c>
      <c r="BB71" s="2">
        <v>0.4</v>
      </c>
      <c r="BC71" s="21">
        <f t="shared" si="53"/>
        <v>1.3514239447321665E-6</v>
      </c>
      <c r="BD71" s="2"/>
      <c r="BE71" s="21">
        <f t="shared" si="54"/>
        <v>0</v>
      </c>
      <c r="BF71" s="2">
        <v>1</v>
      </c>
      <c r="BG71" s="21">
        <f t="shared" si="55"/>
        <v>4.4279763085555586E-6</v>
      </c>
      <c r="BH71" s="39">
        <f t="shared" si="58"/>
        <v>0.27999999999999997</v>
      </c>
      <c r="BI71" s="41">
        <f t="shared" si="57"/>
        <v>1.3228260629238122E-6</v>
      </c>
    </row>
    <row r="72" spans="1:61" x14ac:dyDescent="0.25">
      <c r="A72" t="s">
        <v>7</v>
      </c>
      <c r="B72" t="s">
        <v>8</v>
      </c>
      <c r="C72" t="s">
        <v>9</v>
      </c>
      <c r="D72" t="s">
        <v>200</v>
      </c>
      <c r="E72" t="s">
        <v>11</v>
      </c>
      <c r="F72">
        <v>6</v>
      </c>
      <c r="G72">
        <v>2</v>
      </c>
      <c r="I72" s="5" t="s">
        <v>113</v>
      </c>
      <c r="J72" s="2"/>
      <c r="K72" s="2"/>
      <c r="L72" s="2">
        <v>10</v>
      </c>
      <c r="M72" s="2"/>
      <c r="N72" s="2"/>
      <c r="O72" s="2">
        <v>10</v>
      </c>
      <c r="P72" s="2"/>
      <c r="Q72" s="31">
        <v>3</v>
      </c>
      <c r="R72" s="5" t="s">
        <v>352</v>
      </c>
      <c r="S72" s="8" t="s">
        <v>752</v>
      </c>
      <c r="T72" s="2"/>
      <c r="U72" s="2"/>
      <c r="V72" s="2">
        <v>1</v>
      </c>
      <c r="W72" s="2"/>
      <c r="X72" s="2"/>
      <c r="Z72" s="5" t="s">
        <v>571</v>
      </c>
      <c r="AA72" s="2"/>
      <c r="AB72" s="2"/>
      <c r="AC72" s="2">
        <v>41</v>
      </c>
      <c r="AD72" s="2"/>
      <c r="AE72" s="2"/>
      <c r="AF72" s="2"/>
      <c r="AH72" s="5" t="s">
        <v>671</v>
      </c>
      <c r="AI72" s="2">
        <v>6</v>
      </c>
      <c r="AJ72" s="21">
        <f t="shared" si="43"/>
        <v>2.4845492096027826E-5</v>
      </c>
      <c r="AK72" s="2">
        <v>2</v>
      </c>
      <c r="AL72" s="21">
        <f t="shared" si="44"/>
        <v>1.3418604089453784E-5</v>
      </c>
      <c r="AM72" s="2">
        <v>95</v>
      </c>
      <c r="AN72" s="21">
        <f t="shared" si="45"/>
        <v>3.2096318687388953E-4</v>
      </c>
      <c r="AO72" s="2">
        <v>30</v>
      </c>
      <c r="AP72" s="21">
        <f t="shared" si="46"/>
        <v>2.055076037813399E-4</v>
      </c>
      <c r="AQ72" s="2"/>
      <c r="AR72" s="21">
        <f t="shared" si="47"/>
        <v>0</v>
      </c>
      <c r="AS72" s="39">
        <f t="shared" si="50"/>
        <v>26.6</v>
      </c>
      <c r="AT72" s="41">
        <f t="shared" si="49"/>
        <v>1.2566847597776217E-4</v>
      </c>
      <c r="AU72" s="44"/>
      <c r="AW72" s="5" t="s">
        <v>508</v>
      </c>
      <c r="AX72" s="2"/>
      <c r="AY72" s="21">
        <f t="shared" si="51"/>
        <v>0</v>
      </c>
      <c r="AZ72" s="35"/>
      <c r="BA72" s="21">
        <f t="shared" si="52"/>
        <v>0</v>
      </c>
      <c r="BB72" s="2">
        <v>0.3</v>
      </c>
      <c r="BC72" s="21">
        <f t="shared" si="53"/>
        <v>1.0135679585491248E-6</v>
      </c>
      <c r="BD72" s="2"/>
      <c r="BE72" s="21">
        <f t="shared" si="54"/>
        <v>0</v>
      </c>
      <c r="BF72" s="2"/>
      <c r="BG72" s="21">
        <f t="shared" si="55"/>
        <v>0</v>
      </c>
      <c r="BH72" s="39">
        <f t="shared" si="58"/>
        <v>0.06</v>
      </c>
      <c r="BI72" s="41">
        <f t="shared" si="57"/>
        <v>2.8346272776938837E-7</v>
      </c>
    </row>
    <row r="73" spans="1:61" x14ac:dyDescent="0.25">
      <c r="A73" t="s">
        <v>7</v>
      </c>
      <c r="B73" t="s">
        <v>8</v>
      </c>
      <c r="C73" t="s">
        <v>9</v>
      </c>
      <c r="D73" t="s">
        <v>202</v>
      </c>
      <c r="E73" t="s">
        <v>11</v>
      </c>
      <c r="F73">
        <v>2</v>
      </c>
      <c r="G73">
        <v>1</v>
      </c>
      <c r="I73" s="5" t="s">
        <v>352</v>
      </c>
      <c r="J73" s="2"/>
      <c r="K73" s="2"/>
      <c r="L73" s="2">
        <v>1</v>
      </c>
      <c r="M73" s="2"/>
      <c r="N73" s="2"/>
      <c r="O73" s="2">
        <v>1</v>
      </c>
      <c r="P73" s="2"/>
      <c r="Q73" s="31">
        <v>4</v>
      </c>
      <c r="R73" s="5" t="s">
        <v>114</v>
      </c>
      <c r="S73" s="8" t="s">
        <v>562</v>
      </c>
      <c r="T73" s="2"/>
      <c r="U73" s="2"/>
      <c r="V73" s="2">
        <v>1</v>
      </c>
      <c r="W73" s="2"/>
      <c r="X73" s="2"/>
      <c r="Z73" s="5" t="s">
        <v>572</v>
      </c>
      <c r="AA73" s="2"/>
      <c r="AB73" s="2"/>
      <c r="AC73" s="2">
        <v>1</v>
      </c>
      <c r="AD73" s="2"/>
      <c r="AE73" s="2"/>
      <c r="AF73" s="2"/>
      <c r="AH73" s="5" t="s">
        <v>711</v>
      </c>
      <c r="AI73" s="2">
        <v>4</v>
      </c>
      <c r="AJ73" s="21">
        <f t="shared" si="43"/>
        <v>1.6563661397351885E-5</v>
      </c>
      <c r="AK73" s="2">
        <v>118</v>
      </c>
      <c r="AL73" s="21">
        <f t="shared" si="44"/>
        <v>7.9169764127777324E-4</v>
      </c>
      <c r="AM73" s="2">
        <v>91</v>
      </c>
      <c r="AN73" s="21">
        <f t="shared" si="45"/>
        <v>3.0744894742656785E-4</v>
      </c>
      <c r="AO73" s="2">
        <v>14</v>
      </c>
      <c r="AP73" s="21">
        <f t="shared" si="46"/>
        <v>9.5903548431291964E-5</v>
      </c>
      <c r="AQ73" s="2">
        <v>77</v>
      </c>
      <c r="AR73" s="21">
        <f t="shared" si="47"/>
        <v>3.4095417575877806E-4</v>
      </c>
      <c r="AS73" s="39">
        <f t="shared" si="50"/>
        <v>60.8</v>
      </c>
      <c r="AT73" s="41">
        <f t="shared" si="49"/>
        <v>2.8724223080631351E-4</v>
      </c>
      <c r="AU73" s="44"/>
      <c r="AW73" s="5" t="s">
        <v>763</v>
      </c>
      <c r="AX73" s="2"/>
      <c r="AY73" s="21">
        <f t="shared" si="51"/>
        <v>0</v>
      </c>
      <c r="AZ73" s="35"/>
      <c r="BA73" s="21">
        <f t="shared" si="52"/>
        <v>0</v>
      </c>
      <c r="BB73" s="2">
        <v>0.3</v>
      </c>
      <c r="BC73" s="21">
        <f t="shared" si="53"/>
        <v>1.0135679585491248E-6</v>
      </c>
      <c r="BD73" s="2"/>
      <c r="BE73" s="21">
        <f t="shared" si="54"/>
        <v>0</v>
      </c>
      <c r="BF73" s="2"/>
      <c r="BG73" s="21">
        <f t="shared" si="55"/>
        <v>0</v>
      </c>
      <c r="BH73" s="39">
        <f t="shared" si="58"/>
        <v>0.06</v>
      </c>
      <c r="BI73" s="41">
        <f t="shared" si="57"/>
        <v>2.8346272776938837E-7</v>
      </c>
    </row>
    <row r="74" spans="1:61" x14ac:dyDescent="0.25">
      <c r="A74" t="s">
        <v>7</v>
      </c>
      <c r="B74" t="s">
        <v>8</v>
      </c>
      <c r="C74" t="s">
        <v>9</v>
      </c>
      <c r="D74" t="s">
        <v>204</v>
      </c>
      <c r="E74" t="s">
        <v>11</v>
      </c>
      <c r="F74">
        <v>8572</v>
      </c>
      <c r="G74">
        <v>7</v>
      </c>
      <c r="I74" s="5" t="s">
        <v>114</v>
      </c>
      <c r="J74" s="2"/>
      <c r="K74" s="2"/>
      <c r="L74" s="2">
        <v>1</v>
      </c>
      <c r="M74" s="2"/>
      <c r="N74" s="2"/>
      <c r="O74" s="2">
        <v>1</v>
      </c>
      <c r="P74" s="2"/>
      <c r="Q74" s="31">
        <v>2</v>
      </c>
      <c r="R74" s="5" t="s">
        <v>297</v>
      </c>
      <c r="S74" s="8" t="s">
        <v>561</v>
      </c>
      <c r="T74" s="2"/>
      <c r="U74" s="2">
        <v>10</v>
      </c>
      <c r="V74" s="2"/>
      <c r="W74" s="2"/>
      <c r="X74" s="2"/>
      <c r="Z74" s="5" t="s">
        <v>573</v>
      </c>
      <c r="AA74" s="2"/>
      <c r="AB74" s="2"/>
      <c r="AC74" s="2"/>
      <c r="AD74" s="2"/>
      <c r="AE74" s="2">
        <v>1</v>
      </c>
      <c r="AF74" s="2"/>
      <c r="AH74" s="5" t="s">
        <v>685</v>
      </c>
      <c r="AI74" s="2"/>
      <c r="AJ74" s="21">
        <f t="shared" si="43"/>
        <v>0</v>
      </c>
      <c r="AK74" s="2"/>
      <c r="AL74" s="21">
        <f t="shared" si="44"/>
        <v>0</v>
      </c>
      <c r="AM74" s="2">
        <v>78</v>
      </c>
      <c r="AN74" s="21">
        <f t="shared" si="45"/>
        <v>2.6352766922277247E-4</v>
      </c>
      <c r="AO74" s="2"/>
      <c r="AP74" s="21">
        <f t="shared" si="46"/>
        <v>0</v>
      </c>
      <c r="AQ74" s="2"/>
      <c r="AR74" s="21">
        <f t="shared" si="47"/>
        <v>0</v>
      </c>
      <c r="AS74" s="39">
        <f t="shared" si="50"/>
        <v>15.6</v>
      </c>
      <c r="AT74" s="41">
        <f t="shared" si="49"/>
        <v>7.3700309220040973E-5</v>
      </c>
      <c r="AU74" s="44"/>
      <c r="AW74" s="5" t="s">
        <v>496</v>
      </c>
      <c r="AX74" s="2"/>
      <c r="AY74" s="21">
        <f t="shared" si="51"/>
        <v>0</v>
      </c>
      <c r="AZ74" s="35"/>
      <c r="BA74" s="21">
        <f t="shared" si="52"/>
        <v>0</v>
      </c>
      <c r="BB74" s="2"/>
      <c r="BC74" s="21">
        <f t="shared" si="53"/>
        <v>0</v>
      </c>
      <c r="BD74" s="2"/>
      <c r="BE74" s="21">
        <f t="shared" si="54"/>
        <v>0</v>
      </c>
      <c r="BF74" s="2">
        <v>1.3</v>
      </c>
      <c r="BG74" s="21">
        <f t="shared" si="55"/>
        <v>5.7563692011222269E-6</v>
      </c>
      <c r="BH74" s="39">
        <f t="shared" si="58"/>
        <v>0.26</v>
      </c>
      <c r="BI74" s="41">
        <f t="shared" si="57"/>
        <v>1.2283384870006828E-6</v>
      </c>
    </row>
    <row r="75" spans="1:61" x14ac:dyDescent="0.25">
      <c r="A75" t="s">
        <v>7</v>
      </c>
      <c r="B75" t="s">
        <v>8</v>
      </c>
      <c r="C75" t="s">
        <v>9</v>
      </c>
      <c r="D75" t="s">
        <v>207</v>
      </c>
      <c r="E75" t="s">
        <v>11</v>
      </c>
      <c r="F75">
        <v>738</v>
      </c>
      <c r="G75">
        <v>2</v>
      </c>
      <c r="I75" s="5" t="s">
        <v>297</v>
      </c>
      <c r="J75" s="2"/>
      <c r="K75" s="2">
        <v>10</v>
      </c>
      <c r="L75" s="2"/>
      <c r="M75" s="2"/>
      <c r="N75" s="2"/>
      <c r="O75" s="2">
        <v>10</v>
      </c>
      <c r="P75" s="2"/>
      <c r="Q75" s="31">
        <v>4</v>
      </c>
      <c r="R75" s="5" t="s">
        <v>116</v>
      </c>
      <c r="S75" s="8" t="s">
        <v>755</v>
      </c>
      <c r="T75" s="2">
        <v>0</v>
      </c>
      <c r="U75" s="2"/>
      <c r="V75" s="2"/>
      <c r="W75" s="2"/>
      <c r="X75" s="2"/>
      <c r="Z75" s="5" t="s">
        <v>574</v>
      </c>
      <c r="AA75" s="2"/>
      <c r="AB75" s="2"/>
      <c r="AC75" s="2">
        <v>0.4</v>
      </c>
      <c r="AD75" s="2"/>
      <c r="AE75" s="2">
        <v>1</v>
      </c>
      <c r="AF75" s="2"/>
      <c r="AH75" s="5" t="s">
        <v>545</v>
      </c>
      <c r="AI75" s="2"/>
      <c r="AJ75" s="21">
        <f t="shared" si="43"/>
        <v>0</v>
      </c>
      <c r="AK75" s="2">
        <v>30</v>
      </c>
      <c r="AL75" s="21">
        <f t="shared" si="44"/>
        <v>2.0127906134180675E-4</v>
      </c>
      <c r="AM75" s="2">
        <v>60</v>
      </c>
      <c r="AN75" s="21">
        <f t="shared" si="45"/>
        <v>2.0271359170982497E-4</v>
      </c>
      <c r="AO75" s="2"/>
      <c r="AP75" s="21">
        <f t="shared" si="46"/>
        <v>0</v>
      </c>
      <c r="AQ75" s="2"/>
      <c r="AR75" s="21">
        <f t="shared" si="47"/>
        <v>0</v>
      </c>
      <c r="AS75" s="39">
        <f t="shared" si="50"/>
        <v>18</v>
      </c>
      <c r="AT75" s="41">
        <f t="shared" si="49"/>
        <v>8.5038818330816502E-5</v>
      </c>
      <c r="AU75" s="44"/>
      <c r="AW75" s="5" t="s">
        <v>573</v>
      </c>
      <c r="AX75" s="2"/>
      <c r="AY75" s="21">
        <f t="shared" si="51"/>
        <v>0</v>
      </c>
      <c r="AZ75" s="35"/>
      <c r="BA75" s="21">
        <f t="shared" si="52"/>
        <v>0</v>
      </c>
      <c r="BB75" s="2"/>
      <c r="BC75" s="21">
        <f t="shared" si="53"/>
        <v>0</v>
      </c>
      <c r="BD75" s="2"/>
      <c r="BE75" s="21">
        <f t="shared" si="54"/>
        <v>0</v>
      </c>
      <c r="BF75" s="2">
        <v>1</v>
      </c>
      <c r="BG75" s="21">
        <f t="shared" si="55"/>
        <v>4.4279763085555586E-6</v>
      </c>
      <c r="BH75" s="39">
        <f t="shared" si="58"/>
        <v>0.2</v>
      </c>
      <c r="BI75" s="41">
        <f t="shared" si="57"/>
        <v>9.4487575923129462E-7</v>
      </c>
    </row>
    <row r="76" spans="1:61" x14ac:dyDescent="0.25">
      <c r="A76" t="s">
        <v>7</v>
      </c>
      <c r="B76" t="s">
        <v>8</v>
      </c>
      <c r="C76" t="s">
        <v>9</v>
      </c>
      <c r="D76" t="s">
        <v>209</v>
      </c>
      <c r="E76" t="s">
        <v>11</v>
      </c>
      <c r="F76">
        <v>56</v>
      </c>
      <c r="G76">
        <v>3</v>
      </c>
      <c r="I76" s="5" t="s">
        <v>116</v>
      </c>
      <c r="J76" s="2">
        <v>0</v>
      </c>
      <c r="K76" s="2"/>
      <c r="L76" s="2"/>
      <c r="M76" s="2"/>
      <c r="N76" s="2"/>
      <c r="O76" s="2">
        <v>0</v>
      </c>
      <c r="P76" s="2"/>
      <c r="Q76" s="31">
        <v>7</v>
      </c>
      <c r="R76" s="5" t="s">
        <v>117</v>
      </c>
      <c r="S76" s="8" t="s">
        <v>743</v>
      </c>
      <c r="T76" s="2">
        <v>11.3</v>
      </c>
      <c r="U76" s="2"/>
      <c r="V76" s="2"/>
      <c r="W76" s="2"/>
      <c r="X76" s="2"/>
      <c r="Z76" s="5" t="s">
        <v>755</v>
      </c>
      <c r="AA76" s="2">
        <v>0</v>
      </c>
      <c r="AB76" s="2"/>
      <c r="AC76" s="2"/>
      <c r="AD76" s="2"/>
      <c r="AE76" s="2"/>
      <c r="AF76" s="2"/>
      <c r="AH76" s="5" t="s">
        <v>742</v>
      </c>
      <c r="AI76" s="2"/>
      <c r="AJ76" s="21">
        <f t="shared" si="43"/>
        <v>0</v>
      </c>
      <c r="AK76" s="2"/>
      <c r="AL76" s="21">
        <f t="shared" si="44"/>
        <v>0</v>
      </c>
      <c r="AM76" s="2">
        <v>58</v>
      </c>
      <c r="AN76" s="21">
        <f t="shared" si="45"/>
        <v>1.9595647198616413E-4</v>
      </c>
      <c r="AO76" s="2"/>
      <c r="AP76" s="21">
        <f t="shared" si="46"/>
        <v>0</v>
      </c>
      <c r="AQ76" s="2"/>
      <c r="AR76" s="21">
        <f t="shared" si="47"/>
        <v>0</v>
      </c>
      <c r="AS76" s="39">
        <f t="shared" si="50"/>
        <v>11.6</v>
      </c>
      <c r="AT76" s="41">
        <f t="shared" si="49"/>
        <v>5.4802794035415078E-5</v>
      </c>
      <c r="AU76" s="44"/>
      <c r="AW76" s="5" t="s">
        <v>704</v>
      </c>
      <c r="AX76" s="2"/>
      <c r="AY76" s="21">
        <f t="shared" si="51"/>
        <v>0</v>
      </c>
      <c r="AZ76" s="35">
        <v>10</v>
      </c>
      <c r="BA76" s="21">
        <f t="shared" si="52"/>
        <v>6.7093020447268922E-5</v>
      </c>
      <c r="BB76" s="2"/>
      <c r="BC76" s="21">
        <f t="shared" si="53"/>
        <v>0</v>
      </c>
      <c r="BD76" s="2"/>
      <c r="BE76" s="21">
        <f t="shared" si="54"/>
        <v>0</v>
      </c>
      <c r="BF76" s="2"/>
      <c r="BG76" s="21">
        <f t="shared" si="55"/>
        <v>0</v>
      </c>
      <c r="BH76" s="39">
        <f t="shared" si="58"/>
        <v>2</v>
      </c>
      <c r="BI76" s="41">
        <f t="shared" si="57"/>
        <v>9.448757592312946E-6</v>
      </c>
    </row>
    <row r="77" spans="1:61" x14ac:dyDescent="0.25">
      <c r="A77" t="s">
        <v>7</v>
      </c>
      <c r="B77" t="s">
        <v>8</v>
      </c>
      <c r="C77" t="s">
        <v>9</v>
      </c>
      <c r="D77" t="s">
        <v>210</v>
      </c>
      <c r="E77" t="s">
        <v>11</v>
      </c>
      <c r="F77">
        <v>1944</v>
      </c>
      <c r="G77">
        <v>4</v>
      </c>
      <c r="I77" s="5" t="s">
        <v>117</v>
      </c>
      <c r="J77" s="2">
        <v>11.3</v>
      </c>
      <c r="K77" s="2"/>
      <c r="L77" s="2"/>
      <c r="M77" s="2"/>
      <c r="N77" s="2"/>
      <c r="O77" s="2">
        <v>11.3</v>
      </c>
      <c r="P77" s="2"/>
      <c r="Q77" s="31">
        <v>6</v>
      </c>
      <c r="R77" s="5" t="s">
        <v>119</v>
      </c>
      <c r="S77" s="8" t="s">
        <v>572</v>
      </c>
      <c r="T77" s="2"/>
      <c r="U77" s="2"/>
      <c r="V77" s="2">
        <v>1</v>
      </c>
      <c r="W77" s="2"/>
      <c r="X77" s="2"/>
      <c r="Z77" s="5" t="s">
        <v>578</v>
      </c>
      <c r="AA77" s="2"/>
      <c r="AB77" s="2">
        <v>1</v>
      </c>
      <c r="AC77" s="2"/>
      <c r="AD77" s="2"/>
      <c r="AE77" s="2">
        <v>161</v>
      </c>
      <c r="AF77" s="2"/>
      <c r="AH77" s="5" t="s">
        <v>758</v>
      </c>
      <c r="AI77" s="2"/>
      <c r="AJ77" s="21">
        <f t="shared" si="43"/>
        <v>0</v>
      </c>
      <c r="AK77" s="2"/>
      <c r="AL77" s="21">
        <f t="shared" si="44"/>
        <v>0</v>
      </c>
      <c r="AM77" s="2">
        <v>53</v>
      </c>
      <c r="AN77" s="21">
        <f t="shared" si="45"/>
        <v>1.7906367267701205E-4</v>
      </c>
      <c r="AO77" s="2"/>
      <c r="AP77" s="21">
        <f t="shared" si="46"/>
        <v>0</v>
      </c>
      <c r="AQ77" s="2"/>
      <c r="AR77" s="21">
        <f t="shared" si="47"/>
        <v>0</v>
      </c>
      <c r="AS77" s="39">
        <f t="shared" si="50"/>
        <v>10.6</v>
      </c>
      <c r="AT77" s="41">
        <f t="shared" si="49"/>
        <v>5.0078415239258611E-5</v>
      </c>
      <c r="AU77" s="44"/>
      <c r="AW77" s="5" t="s">
        <v>773</v>
      </c>
      <c r="AX77" s="2"/>
      <c r="AY77" s="21">
        <f t="shared" si="51"/>
        <v>0</v>
      </c>
      <c r="AZ77" s="35"/>
      <c r="BA77" s="21">
        <f t="shared" si="52"/>
        <v>0</v>
      </c>
      <c r="BB77" s="2"/>
      <c r="BC77" s="21">
        <f t="shared" si="53"/>
        <v>0</v>
      </c>
      <c r="BD77" s="2"/>
      <c r="BE77" s="21">
        <f t="shared" si="54"/>
        <v>0</v>
      </c>
      <c r="BF77" s="2">
        <v>2</v>
      </c>
      <c r="BG77" s="21">
        <f t="shared" si="55"/>
        <v>8.8559526171111171E-6</v>
      </c>
      <c r="BH77" s="39">
        <f t="shared" si="58"/>
        <v>0.4</v>
      </c>
      <c r="BI77" s="41">
        <f t="shared" si="57"/>
        <v>1.8897515184625892E-6</v>
      </c>
    </row>
    <row r="78" spans="1:61" x14ac:dyDescent="0.25">
      <c r="A78" t="s">
        <v>7</v>
      </c>
      <c r="B78" t="s">
        <v>8</v>
      </c>
      <c r="C78" t="s">
        <v>9</v>
      </c>
      <c r="D78" t="s">
        <v>212</v>
      </c>
      <c r="E78" t="s">
        <v>11</v>
      </c>
      <c r="F78">
        <v>11</v>
      </c>
      <c r="G78">
        <v>1</v>
      </c>
      <c r="I78" s="5" t="s">
        <v>119</v>
      </c>
      <c r="J78" s="2"/>
      <c r="K78" s="2"/>
      <c r="L78" s="2">
        <v>1</v>
      </c>
      <c r="M78" s="2"/>
      <c r="N78" s="2"/>
      <c r="O78" s="2">
        <v>1</v>
      </c>
      <c r="P78" s="2"/>
      <c r="Q78" s="31">
        <v>7</v>
      </c>
      <c r="R78" s="5" t="s">
        <v>120</v>
      </c>
      <c r="S78" s="8" t="s">
        <v>574</v>
      </c>
      <c r="T78" s="2"/>
      <c r="U78" s="2"/>
      <c r="V78" s="2">
        <v>0.4</v>
      </c>
      <c r="W78" s="2"/>
      <c r="X78" s="2">
        <v>1</v>
      </c>
      <c r="Z78" s="5" t="s">
        <v>579</v>
      </c>
      <c r="AA78" s="2">
        <v>911</v>
      </c>
      <c r="AB78" s="2">
        <v>1475</v>
      </c>
      <c r="AC78" s="2">
        <v>1915</v>
      </c>
      <c r="AD78" s="2">
        <v>718</v>
      </c>
      <c r="AE78" s="2">
        <v>250</v>
      </c>
      <c r="AF78" s="2"/>
      <c r="AH78" s="5" t="s">
        <v>762</v>
      </c>
      <c r="AI78" s="2"/>
      <c r="AJ78" s="21">
        <f t="shared" si="43"/>
        <v>0</v>
      </c>
      <c r="AK78" s="2"/>
      <c r="AL78" s="21">
        <f t="shared" si="44"/>
        <v>0</v>
      </c>
      <c r="AM78" s="2">
        <v>49</v>
      </c>
      <c r="AN78" s="21">
        <f t="shared" si="45"/>
        <v>1.655494332296904E-4</v>
      </c>
      <c r="AO78" s="2"/>
      <c r="AP78" s="21">
        <f t="shared" si="46"/>
        <v>0</v>
      </c>
      <c r="AQ78" s="2"/>
      <c r="AR78" s="21">
        <f t="shared" si="47"/>
        <v>0</v>
      </c>
      <c r="AS78" s="39">
        <f t="shared" si="50"/>
        <v>9.8000000000000007</v>
      </c>
      <c r="AT78" s="41">
        <f t="shared" si="49"/>
        <v>4.6298912202333434E-5</v>
      </c>
      <c r="AU78" s="44"/>
      <c r="AX78" s="14">
        <f t="shared" ref="AX78:BD78" si="59">SUM(AX64:AX77)</f>
        <v>99.399999999999991</v>
      </c>
      <c r="AY78" s="22">
        <f>SUM(AY64:AY77)</f>
        <v>4.1160698572419429E-4</v>
      </c>
      <c r="AZ78" s="22">
        <f t="shared" si="59"/>
        <v>11</v>
      </c>
      <c r="BA78" s="22">
        <f>SUM(BA64:BA77)</f>
        <v>7.3802322491995818E-5</v>
      </c>
      <c r="BB78" s="14">
        <f t="shared" si="59"/>
        <v>7.2</v>
      </c>
      <c r="BC78" s="22">
        <f>SUM(BC64:BC77)</f>
        <v>2.4325631005178991E-5</v>
      </c>
      <c r="BD78" s="14">
        <f t="shared" si="59"/>
        <v>6</v>
      </c>
      <c r="BE78" s="22">
        <f>SUM(BE64:BE77)</f>
        <v>4.1101520756267981E-5</v>
      </c>
      <c r="BF78" s="14">
        <f>SUM(BF64:BF77)</f>
        <v>5.3</v>
      </c>
      <c r="BG78" s="22">
        <f>SUM(BG64:BG77)</f>
        <v>2.3468274435344465E-5</v>
      </c>
      <c r="BH78" s="39">
        <f t="shared" si="58"/>
        <v>25.78</v>
      </c>
      <c r="BI78" s="41">
        <f t="shared" si="57"/>
        <v>1.2179448536491388E-4</v>
      </c>
    </row>
    <row r="79" spans="1:61" x14ac:dyDescent="0.25">
      <c r="A79" t="s">
        <v>7</v>
      </c>
      <c r="B79" t="s">
        <v>8</v>
      </c>
      <c r="C79" t="s">
        <v>9</v>
      </c>
      <c r="D79" t="s">
        <v>213</v>
      </c>
      <c r="E79" t="s">
        <v>11</v>
      </c>
      <c r="F79">
        <v>241</v>
      </c>
      <c r="G79">
        <v>3</v>
      </c>
      <c r="I79" s="5" t="s">
        <v>120</v>
      </c>
      <c r="J79" s="2"/>
      <c r="K79" s="2"/>
      <c r="L79" s="2">
        <v>0.4</v>
      </c>
      <c r="M79" s="2"/>
      <c r="N79" s="2">
        <v>1</v>
      </c>
      <c r="O79" s="2">
        <v>1.4</v>
      </c>
      <c r="P79" s="2"/>
      <c r="Q79" s="31">
        <v>6</v>
      </c>
      <c r="R79" s="5" t="s">
        <v>122</v>
      </c>
      <c r="S79" s="8" t="s">
        <v>673</v>
      </c>
      <c r="T79" s="2">
        <v>3</v>
      </c>
      <c r="U79" s="2"/>
      <c r="V79" s="2"/>
      <c r="W79" s="2"/>
      <c r="X79" s="2"/>
      <c r="Z79" s="5" t="s">
        <v>582</v>
      </c>
      <c r="AA79" s="2">
        <v>2297</v>
      </c>
      <c r="AB79" s="2">
        <v>5590</v>
      </c>
      <c r="AC79" s="2">
        <v>13354</v>
      </c>
      <c r="AD79" s="2">
        <v>5334</v>
      </c>
      <c r="AE79" s="2">
        <v>1269</v>
      </c>
      <c r="AF79" s="2"/>
      <c r="AH79" s="5" t="s">
        <v>750</v>
      </c>
      <c r="AI79" s="2">
        <v>5</v>
      </c>
      <c r="AJ79" s="21">
        <f t="shared" si="43"/>
        <v>2.0704576746689856E-5</v>
      </c>
      <c r="AK79" s="2">
        <v>1</v>
      </c>
      <c r="AL79" s="21">
        <f t="shared" si="44"/>
        <v>6.709302044726892E-6</v>
      </c>
      <c r="AM79" s="2">
        <v>31</v>
      </c>
      <c r="AN79" s="21">
        <f t="shared" si="45"/>
        <v>1.0473535571674291E-4</v>
      </c>
      <c r="AO79" s="2">
        <v>20</v>
      </c>
      <c r="AP79" s="21">
        <f t="shared" si="46"/>
        <v>1.3700506918755994E-4</v>
      </c>
      <c r="AQ79" s="2">
        <v>71</v>
      </c>
      <c r="AR79" s="21">
        <f t="shared" si="47"/>
        <v>3.1438631790744467E-4</v>
      </c>
      <c r="AS79" s="39">
        <f t="shared" si="50"/>
        <v>25.6</v>
      </c>
      <c r="AT79" s="41">
        <f t="shared" si="49"/>
        <v>1.2094409718160571E-4</v>
      </c>
      <c r="AU79" s="44"/>
      <c r="BC79" s="35"/>
      <c r="BE79" s="35"/>
      <c r="BG79" s="35"/>
    </row>
    <row r="80" spans="1:61" x14ac:dyDescent="0.25">
      <c r="A80" t="s">
        <v>7</v>
      </c>
      <c r="B80" t="s">
        <v>8</v>
      </c>
      <c r="C80" t="s">
        <v>9</v>
      </c>
      <c r="D80" t="s">
        <v>214</v>
      </c>
      <c r="E80" t="s">
        <v>11</v>
      </c>
      <c r="F80">
        <v>3</v>
      </c>
      <c r="G80">
        <v>2</v>
      </c>
      <c r="I80" s="5" t="s">
        <v>122</v>
      </c>
      <c r="J80" s="2">
        <v>3</v>
      </c>
      <c r="K80" s="2"/>
      <c r="L80" s="2"/>
      <c r="M80" s="2"/>
      <c r="N80" s="2"/>
      <c r="O80" s="2">
        <v>3</v>
      </c>
      <c r="P80" s="2"/>
      <c r="Q80" s="31">
        <v>5</v>
      </c>
      <c r="R80" s="5" t="s">
        <v>301</v>
      </c>
      <c r="S80" s="8" t="s">
        <v>569</v>
      </c>
      <c r="T80" s="2"/>
      <c r="U80" s="2"/>
      <c r="V80" s="2">
        <v>2</v>
      </c>
      <c r="W80" s="2"/>
      <c r="X80" s="2"/>
      <c r="Z80" s="5" t="s">
        <v>583</v>
      </c>
      <c r="AA80" s="2"/>
      <c r="AB80" s="2"/>
      <c r="AC80" s="2"/>
      <c r="AD80" s="2">
        <v>20</v>
      </c>
      <c r="AE80" s="2">
        <v>43</v>
      </c>
      <c r="AF80" s="2"/>
      <c r="AH80" s="5" t="s">
        <v>739</v>
      </c>
      <c r="AI80" s="2">
        <v>5</v>
      </c>
      <c r="AJ80" s="21">
        <f t="shared" si="43"/>
        <v>2.0704576746689856E-5</v>
      </c>
      <c r="AK80" s="2"/>
      <c r="AL80" s="21">
        <f t="shared" si="44"/>
        <v>0</v>
      </c>
      <c r="AM80" s="2">
        <v>28</v>
      </c>
      <c r="AN80" s="21">
        <f t="shared" si="45"/>
        <v>9.4599676131251647E-5</v>
      </c>
      <c r="AO80" s="2"/>
      <c r="AP80" s="21">
        <f t="shared" si="46"/>
        <v>0</v>
      </c>
      <c r="AQ80" s="2"/>
      <c r="AR80" s="21">
        <f t="shared" si="47"/>
        <v>0</v>
      </c>
      <c r="AS80" s="39">
        <f t="shared" si="50"/>
        <v>6.6</v>
      </c>
      <c r="AT80" s="41">
        <f t="shared" si="49"/>
        <v>3.1180900054632715E-5</v>
      </c>
      <c r="AU80" s="44"/>
      <c r="BC80" s="35"/>
      <c r="BE80" s="35"/>
      <c r="BG80" s="35"/>
    </row>
    <row r="81" spans="1:61" x14ac:dyDescent="0.25">
      <c r="A81" t="s">
        <v>7</v>
      </c>
      <c r="B81" t="s">
        <v>8</v>
      </c>
      <c r="C81" t="s">
        <v>9</v>
      </c>
      <c r="D81" t="s">
        <v>215</v>
      </c>
      <c r="E81" t="s">
        <v>11</v>
      </c>
      <c r="F81">
        <v>230</v>
      </c>
      <c r="G81">
        <v>1</v>
      </c>
      <c r="I81" s="5" t="s">
        <v>301</v>
      </c>
      <c r="J81" s="2"/>
      <c r="K81" s="2"/>
      <c r="L81" s="2">
        <v>2</v>
      </c>
      <c r="M81" s="2"/>
      <c r="N81" s="2"/>
      <c r="O81" s="2">
        <v>2</v>
      </c>
      <c r="P81" s="2"/>
      <c r="Q81" s="31">
        <v>2</v>
      </c>
      <c r="R81" s="5" t="s">
        <v>123</v>
      </c>
      <c r="S81" s="8" t="s">
        <v>564</v>
      </c>
      <c r="T81" s="2">
        <v>55</v>
      </c>
      <c r="U81" s="2"/>
      <c r="V81" s="2">
        <v>11</v>
      </c>
      <c r="W81" s="2"/>
      <c r="X81" s="2">
        <v>435</v>
      </c>
      <c r="Z81" s="5" t="s">
        <v>585</v>
      </c>
      <c r="AA81" s="2">
        <v>436</v>
      </c>
      <c r="AB81" s="2">
        <v>375</v>
      </c>
      <c r="AC81" s="2">
        <v>1527</v>
      </c>
      <c r="AD81" s="2">
        <v>1208</v>
      </c>
      <c r="AE81" s="2">
        <v>7506</v>
      </c>
      <c r="AF81" s="2"/>
      <c r="AH81" s="5" t="s">
        <v>778</v>
      </c>
      <c r="AI81" s="2">
        <v>4</v>
      </c>
      <c r="AJ81" s="21">
        <f t="shared" si="43"/>
        <v>1.6563661397351885E-5</v>
      </c>
      <c r="AK81" s="2"/>
      <c r="AL81" s="21">
        <f t="shared" si="44"/>
        <v>0</v>
      </c>
      <c r="AM81" s="2">
        <v>24</v>
      </c>
      <c r="AN81" s="21">
        <f t="shared" si="45"/>
        <v>8.1085436683929983E-5</v>
      </c>
      <c r="AO81" s="2"/>
      <c r="AP81" s="21">
        <f t="shared" si="46"/>
        <v>0</v>
      </c>
      <c r="AQ81" s="2"/>
      <c r="AR81" s="21">
        <f t="shared" si="47"/>
        <v>0</v>
      </c>
      <c r="AS81" s="39">
        <f t="shared" si="50"/>
        <v>5.6</v>
      </c>
      <c r="AT81" s="41">
        <f t="shared" si="49"/>
        <v>2.6456521258476245E-5</v>
      </c>
      <c r="AU81" s="44"/>
      <c r="AW81" s="3" t="s">
        <v>852</v>
      </c>
      <c r="AX81" s="15" t="s">
        <v>857</v>
      </c>
      <c r="AY81" s="3"/>
      <c r="AZ81" s="15" t="s">
        <v>275</v>
      </c>
      <c r="BA81" s="15"/>
      <c r="BB81" s="15" t="s">
        <v>337</v>
      </c>
      <c r="BC81" s="36"/>
      <c r="BD81" s="15" t="s">
        <v>380</v>
      </c>
      <c r="BE81" s="36"/>
      <c r="BF81" s="15" t="s">
        <v>419</v>
      </c>
      <c r="BG81" s="37"/>
      <c r="BH81" s="30" t="s">
        <v>858</v>
      </c>
      <c r="BI81" s="30"/>
    </row>
    <row r="82" spans="1:61" x14ac:dyDescent="0.25">
      <c r="A82" t="s">
        <v>7</v>
      </c>
      <c r="B82" t="s">
        <v>8</v>
      </c>
      <c r="C82" t="s">
        <v>9</v>
      </c>
      <c r="D82" t="s">
        <v>216</v>
      </c>
      <c r="E82" t="s">
        <v>11</v>
      </c>
      <c r="F82">
        <v>1</v>
      </c>
      <c r="G82">
        <v>1</v>
      </c>
      <c r="I82" s="5" t="s">
        <v>123</v>
      </c>
      <c r="J82" s="2">
        <v>55</v>
      </c>
      <c r="K82" s="2"/>
      <c r="L82" s="2">
        <v>11</v>
      </c>
      <c r="M82" s="2"/>
      <c r="N82" s="2">
        <v>435</v>
      </c>
      <c r="O82" s="2">
        <v>501</v>
      </c>
      <c r="P82" s="2"/>
      <c r="Q82" s="31">
        <v>2</v>
      </c>
      <c r="R82" s="5" t="s">
        <v>124</v>
      </c>
      <c r="S82" s="8" t="s">
        <v>627</v>
      </c>
      <c r="T82" s="2">
        <v>129</v>
      </c>
      <c r="U82" s="2">
        <v>1231</v>
      </c>
      <c r="V82" s="2">
        <v>1697</v>
      </c>
      <c r="W82" s="2">
        <v>337</v>
      </c>
      <c r="X82" s="2">
        <v>228</v>
      </c>
      <c r="Z82" s="5" t="s">
        <v>586</v>
      </c>
      <c r="AA82" s="2">
        <v>103</v>
      </c>
      <c r="AB82" s="2"/>
      <c r="AC82" s="2">
        <v>40</v>
      </c>
      <c r="AD82" s="2"/>
      <c r="AE82" s="2">
        <v>27</v>
      </c>
      <c r="AF82" s="2"/>
      <c r="AH82" s="5" t="s">
        <v>543</v>
      </c>
      <c r="AI82" s="2"/>
      <c r="AJ82" s="21">
        <f t="shared" si="43"/>
        <v>0</v>
      </c>
      <c r="AK82" s="2"/>
      <c r="AL82" s="21">
        <f t="shared" si="44"/>
        <v>0</v>
      </c>
      <c r="AM82" s="2">
        <v>10</v>
      </c>
      <c r="AN82" s="21">
        <f t="shared" si="45"/>
        <v>3.378559861830416E-5</v>
      </c>
      <c r="AO82" s="2"/>
      <c r="AP82" s="21">
        <f t="shared" si="46"/>
        <v>0</v>
      </c>
      <c r="AQ82" s="2"/>
      <c r="AR82" s="21">
        <f t="shared" si="47"/>
        <v>0</v>
      </c>
      <c r="AS82" s="39">
        <f t="shared" si="50"/>
        <v>2</v>
      </c>
      <c r="AT82" s="41">
        <f t="shared" si="49"/>
        <v>9.448757592312946E-6</v>
      </c>
      <c r="AU82" s="44"/>
      <c r="AW82" s="5" t="s">
        <v>650</v>
      </c>
      <c r="AX82" s="2">
        <v>1944</v>
      </c>
      <c r="AY82" s="21">
        <f t="shared" ref="AY82:AY86" si="60">AX82/AA$189</f>
        <v>8.0499394391130158E-3</v>
      </c>
      <c r="AZ82" s="2">
        <v>317.3</v>
      </c>
      <c r="BA82" s="21">
        <f t="shared" ref="BA82:BA86" si="61">AZ82/AB$189</f>
        <v>2.1288615387918429E-3</v>
      </c>
      <c r="BB82" s="2">
        <v>4848</v>
      </c>
      <c r="BC82" s="21">
        <f t="shared" ref="BC82:BC86" si="62">BB82/AC$189</f>
        <v>1.6379258210153857E-2</v>
      </c>
      <c r="BD82" s="2">
        <v>1720</v>
      </c>
      <c r="BE82" s="21">
        <f t="shared" ref="BE82:BE86" si="63">BD82/AD$189</f>
        <v>1.1782435950130154E-2</v>
      </c>
      <c r="BF82" s="2">
        <v>2163</v>
      </c>
      <c r="BG82" s="21">
        <f t="shared" ref="BG82:BG86" si="64">BF82/AE$189</f>
        <v>9.5777127554056742E-3</v>
      </c>
      <c r="BH82" s="39">
        <f t="shared" ref="BH82" si="65">SUM(AX82,AZ82,BB82,BD82,BF82)/5</f>
        <v>2198.46</v>
      </c>
      <c r="BI82" s="41">
        <f t="shared" ref="BI82:BI87" si="66">BH82/$AF$189</f>
        <v>1.0386357808198158E-2</v>
      </c>
    </row>
    <row r="83" spans="1:61" x14ac:dyDescent="0.25">
      <c r="A83" t="s">
        <v>7</v>
      </c>
      <c r="B83" t="s">
        <v>8</v>
      </c>
      <c r="C83" t="s">
        <v>9</v>
      </c>
      <c r="D83" t="s">
        <v>219</v>
      </c>
      <c r="E83" t="s">
        <v>11</v>
      </c>
      <c r="F83">
        <v>3130</v>
      </c>
      <c r="G83">
        <v>3</v>
      </c>
      <c r="I83" s="5" t="s">
        <v>124</v>
      </c>
      <c r="J83" s="2">
        <v>129</v>
      </c>
      <c r="K83" s="2">
        <v>1231</v>
      </c>
      <c r="L83" s="2">
        <v>1697</v>
      </c>
      <c r="M83" s="2">
        <v>337</v>
      </c>
      <c r="N83" s="2">
        <v>228</v>
      </c>
      <c r="O83" s="2">
        <v>3622</v>
      </c>
      <c r="P83" s="2"/>
      <c r="Q83" s="31">
        <v>1</v>
      </c>
      <c r="R83" s="5" t="s">
        <v>127</v>
      </c>
      <c r="S83" s="8" t="s">
        <v>579</v>
      </c>
      <c r="T83" s="2">
        <v>911</v>
      </c>
      <c r="U83" s="2">
        <v>1475</v>
      </c>
      <c r="V83" s="2">
        <v>1915</v>
      </c>
      <c r="W83" s="2">
        <v>718</v>
      </c>
      <c r="X83" s="2">
        <v>250</v>
      </c>
      <c r="Z83" s="5" t="s">
        <v>587</v>
      </c>
      <c r="AA83" s="2">
        <v>7885</v>
      </c>
      <c r="AB83" s="2">
        <v>7790</v>
      </c>
      <c r="AC83" s="2">
        <v>12614</v>
      </c>
      <c r="AD83" s="2">
        <v>8089</v>
      </c>
      <c r="AE83" s="2">
        <v>17389</v>
      </c>
      <c r="AF83" s="2"/>
      <c r="AH83" s="5" t="s">
        <v>757</v>
      </c>
      <c r="AI83" s="2"/>
      <c r="AJ83" s="21">
        <f t="shared" si="43"/>
        <v>0</v>
      </c>
      <c r="AK83" s="2"/>
      <c r="AL83" s="21">
        <f t="shared" si="44"/>
        <v>0</v>
      </c>
      <c r="AM83" s="2">
        <v>6</v>
      </c>
      <c r="AN83" s="21">
        <f t="shared" si="45"/>
        <v>2.0271359170982496E-5</v>
      </c>
      <c r="AO83" s="2"/>
      <c r="AP83" s="21">
        <f t="shared" si="46"/>
        <v>0</v>
      </c>
      <c r="AQ83" s="2"/>
      <c r="AR83" s="21">
        <f t="shared" si="47"/>
        <v>0</v>
      </c>
      <c r="AS83" s="39">
        <f t="shared" si="50"/>
        <v>1.2</v>
      </c>
      <c r="AT83" s="41">
        <f t="shared" si="49"/>
        <v>5.6692545553877671E-6</v>
      </c>
      <c r="AU83" s="44"/>
      <c r="AW83" s="5" t="s">
        <v>730</v>
      </c>
      <c r="AX83" s="2">
        <v>13</v>
      </c>
      <c r="AY83" s="21">
        <f t="shared" si="60"/>
        <v>5.3831899541393623E-5</v>
      </c>
      <c r="AZ83" s="2">
        <v>60</v>
      </c>
      <c r="BA83" s="21">
        <f t="shared" si="61"/>
        <v>4.025581226836135E-4</v>
      </c>
      <c r="BB83" s="2">
        <v>438</v>
      </c>
      <c r="BC83" s="21">
        <f t="shared" si="62"/>
        <v>1.4798092194817222E-3</v>
      </c>
      <c r="BD83" s="2">
        <v>10</v>
      </c>
      <c r="BE83" s="21">
        <f t="shared" si="63"/>
        <v>6.8502534593779972E-5</v>
      </c>
      <c r="BF83" s="2"/>
      <c r="BG83" s="21">
        <f t="shared" si="64"/>
        <v>0</v>
      </c>
      <c r="BH83" s="39">
        <f t="shared" ref="BH83:BH87" si="67">SUM(AX83,AZ83,BB83,BD83,BF83)/5</f>
        <v>104.2</v>
      </c>
      <c r="BI83" s="41">
        <f t="shared" si="66"/>
        <v>4.9228027055950448E-4</v>
      </c>
    </row>
    <row r="84" spans="1:61" x14ac:dyDescent="0.25">
      <c r="A84" t="s">
        <v>7</v>
      </c>
      <c r="B84" t="s">
        <v>8</v>
      </c>
      <c r="C84" t="s">
        <v>9</v>
      </c>
      <c r="D84" t="s">
        <v>220</v>
      </c>
      <c r="E84" t="s">
        <v>11</v>
      </c>
      <c r="F84">
        <v>2</v>
      </c>
      <c r="G84">
        <v>1</v>
      </c>
      <c r="I84" s="5" t="s">
        <v>127</v>
      </c>
      <c r="J84" s="2">
        <v>911</v>
      </c>
      <c r="K84" s="2">
        <v>1475</v>
      </c>
      <c r="L84" s="2">
        <v>1915</v>
      </c>
      <c r="M84" s="2">
        <v>718</v>
      </c>
      <c r="N84" s="2">
        <v>250</v>
      </c>
      <c r="O84" s="2">
        <v>5269</v>
      </c>
      <c r="P84" s="2"/>
      <c r="Q84" s="31">
        <v>3</v>
      </c>
      <c r="R84" s="5" t="s">
        <v>128</v>
      </c>
      <c r="S84" s="8" t="s">
        <v>761</v>
      </c>
      <c r="T84" s="2">
        <v>1</v>
      </c>
      <c r="U84" s="2"/>
      <c r="V84" s="2"/>
      <c r="W84" s="2"/>
      <c r="X84" s="2"/>
      <c r="Z84" s="5" t="s">
        <v>756</v>
      </c>
      <c r="AA84" s="2"/>
      <c r="AB84" s="2"/>
      <c r="AC84" s="2">
        <v>5</v>
      </c>
      <c r="AD84" s="2"/>
      <c r="AE84" s="2"/>
      <c r="AF84" s="2"/>
      <c r="AH84" s="5" t="s">
        <v>539</v>
      </c>
      <c r="AI84" s="2"/>
      <c r="AJ84" s="21">
        <f t="shared" si="43"/>
        <v>0</v>
      </c>
      <c r="AK84" s="2"/>
      <c r="AL84" s="21">
        <f t="shared" si="44"/>
        <v>0</v>
      </c>
      <c r="AM84" s="2">
        <v>4</v>
      </c>
      <c r="AN84" s="21">
        <f t="shared" si="45"/>
        <v>1.3514239447321664E-5</v>
      </c>
      <c r="AO84" s="2"/>
      <c r="AP84" s="21">
        <f t="shared" si="46"/>
        <v>0</v>
      </c>
      <c r="AQ84" s="2"/>
      <c r="AR84" s="21">
        <f t="shared" si="47"/>
        <v>0</v>
      </c>
      <c r="AS84" s="39">
        <f t="shared" si="50"/>
        <v>0.8</v>
      </c>
      <c r="AT84" s="41">
        <f t="shared" si="49"/>
        <v>3.7795030369251785E-6</v>
      </c>
      <c r="AU84" s="44"/>
      <c r="AW84" s="5" t="s">
        <v>733</v>
      </c>
      <c r="AX84">
        <v>0</v>
      </c>
      <c r="AY84" s="21">
        <f t="shared" si="60"/>
        <v>0</v>
      </c>
      <c r="AZ84">
        <v>0.5</v>
      </c>
      <c r="BA84" s="21">
        <f t="shared" si="61"/>
        <v>3.354651022363446E-6</v>
      </c>
      <c r="BB84">
        <v>27.5</v>
      </c>
      <c r="BC84" s="21">
        <f t="shared" si="62"/>
        <v>9.2910396200336445E-5</v>
      </c>
      <c r="BD84">
        <v>1</v>
      </c>
      <c r="BE84" s="21">
        <f t="shared" si="63"/>
        <v>6.8502534593779971E-6</v>
      </c>
      <c r="BF84">
        <v>11.5</v>
      </c>
      <c r="BG84" s="21">
        <f t="shared" si="64"/>
        <v>5.0921727548388928E-5</v>
      </c>
      <c r="BH84" s="39">
        <f t="shared" si="67"/>
        <v>8.1</v>
      </c>
      <c r="BI84" s="41">
        <f t="shared" si="66"/>
        <v>3.8267468248867426E-5</v>
      </c>
    </row>
    <row r="85" spans="1:61" x14ac:dyDescent="0.25">
      <c r="A85" t="s">
        <v>7</v>
      </c>
      <c r="B85" t="s">
        <v>8</v>
      </c>
      <c r="C85" t="s">
        <v>9</v>
      </c>
      <c r="D85" t="s">
        <v>224</v>
      </c>
      <c r="E85" t="s">
        <v>11</v>
      </c>
      <c r="F85">
        <v>8854</v>
      </c>
      <c r="G85">
        <v>5</v>
      </c>
      <c r="I85" s="5" t="s">
        <v>128</v>
      </c>
      <c r="J85" s="2">
        <v>1</v>
      </c>
      <c r="K85" s="2"/>
      <c r="L85" s="2"/>
      <c r="M85" s="2"/>
      <c r="N85" s="2"/>
      <c r="O85" s="2">
        <v>1</v>
      </c>
      <c r="P85" s="2"/>
      <c r="Q85" s="31">
        <v>3</v>
      </c>
      <c r="R85" s="5" t="s">
        <v>303</v>
      </c>
      <c r="S85" s="8" t="s">
        <v>578</v>
      </c>
      <c r="T85" s="2"/>
      <c r="U85" s="2">
        <v>1</v>
      </c>
      <c r="V85" s="2"/>
      <c r="W85" s="2"/>
      <c r="X85" s="2">
        <v>161</v>
      </c>
      <c r="Z85" s="5" t="s">
        <v>589</v>
      </c>
      <c r="AA85" s="2"/>
      <c r="AB85" s="2">
        <v>22</v>
      </c>
      <c r="AC85" s="2">
        <v>6</v>
      </c>
      <c r="AD85" s="2"/>
      <c r="AE85" s="2">
        <v>85</v>
      </c>
      <c r="AF85" s="2"/>
      <c r="AH85" s="5" t="s">
        <v>514</v>
      </c>
      <c r="AI85" s="2">
        <v>13</v>
      </c>
      <c r="AJ85" s="21">
        <f t="shared" si="43"/>
        <v>5.3831899541393623E-5</v>
      </c>
      <c r="AK85" s="2"/>
      <c r="AL85" s="21">
        <f t="shared" si="44"/>
        <v>0</v>
      </c>
      <c r="AM85" s="2">
        <v>1</v>
      </c>
      <c r="AN85" s="21">
        <f t="shared" si="45"/>
        <v>3.378559861830416E-6</v>
      </c>
      <c r="AO85" s="2">
        <v>69</v>
      </c>
      <c r="AP85" s="21">
        <f t="shared" si="46"/>
        <v>4.7266748869708179E-4</v>
      </c>
      <c r="AQ85" s="2"/>
      <c r="AR85" s="21">
        <f t="shared" si="47"/>
        <v>0</v>
      </c>
      <c r="AS85" s="39">
        <f t="shared" si="50"/>
        <v>16.600000000000001</v>
      </c>
      <c r="AT85" s="41">
        <f t="shared" si="49"/>
        <v>7.8424688016197447E-5</v>
      </c>
      <c r="AU85" s="44"/>
      <c r="AW85" s="5" t="s">
        <v>760</v>
      </c>
      <c r="AX85" s="2"/>
      <c r="AY85" s="21">
        <f t="shared" si="60"/>
        <v>0</v>
      </c>
      <c r="AZ85" s="2"/>
      <c r="BA85" s="21">
        <f t="shared" si="61"/>
        <v>0</v>
      </c>
      <c r="BB85" s="2">
        <v>20</v>
      </c>
      <c r="BC85" s="21">
        <f t="shared" si="62"/>
        <v>6.757119723660832E-5</v>
      </c>
      <c r="BD85" s="2"/>
      <c r="BE85" s="21">
        <f t="shared" si="63"/>
        <v>0</v>
      </c>
      <c r="BF85" s="2"/>
      <c r="BG85" s="21">
        <f t="shared" si="64"/>
        <v>0</v>
      </c>
      <c r="BH85" s="39">
        <f t="shared" si="67"/>
        <v>4</v>
      </c>
      <c r="BI85" s="41">
        <f t="shared" si="66"/>
        <v>1.8897515184625892E-5</v>
      </c>
    </row>
    <row r="86" spans="1:61" x14ac:dyDescent="0.25">
      <c r="A86" t="s">
        <v>7</v>
      </c>
      <c r="B86" t="s">
        <v>8</v>
      </c>
      <c r="C86" t="s">
        <v>9</v>
      </c>
      <c r="D86" t="s">
        <v>227</v>
      </c>
      <c r="E86" t="s">
        <v>11</v>
      </c>
      <c r="F86">
        <v>521</v>
      </c>
      <c r="G86">
        <v>6</v>
      </c>
      <c r="I86" s="5" t="s">
        <v>303</v>
      </c>
      <c r="J86" s="2"/>
      <c r="K86" s="2">
        <v>1</v>
      </c>
      <c r="L86" s="2"/>
      <c r="M86" s="2"/>
      <c r="N86" s="2">
        <v>161</v>
      </c>
      <c r="O86" s="2">
        <v>162</v>
      </c>
      <c r="P86" s="2"/>
      <c r="Q86" s="31">
        <v>3</v>
      </c>
      <c r="R86" s="5" t="s">
        <v>130</v>
      </c>
      <c r="S86" s="8" t="s">
        <v>587</v>
      </c>
      <c r="T86" s="2">
        <v>7885</v>
      </c>
      <c r="U86" s="2">
        <v>7790</v>
      </c>
      <c r="V86" s="2">
        <v>12614</v>
      </c>
      <c r="W86" s="2">
        <v>8089</v>
      </c>
      <c r="X86" s="2">
        <v>17389</v>
      </c>
      <c r="Z86" s="5" t="s">
        <v>594</v>
      </c>
      <c r="AA86" s="2">
        <v>80</v>
      </c>
      <c r="AB86" s="2">
        <v>541</v>
      </c>
      <c r="AC86" s="2">
        <v>228</v>
      </c>
      <c r="AD86" s="2">
        <v>10</v>
      </c>
      <c r="AE86" s="2">
        <v>142</v>
      </c>
      <c r="AF86" s="2"/>
      <c r="AH86" s="5" t="s">
        <v>528</v>
      </c>
      <c r="AI86" s="2"/>
      <c r="AJ86" s="21">
        <f t="shared" si="43"/>
        <v>0</v>
      </c>
      <c r="AK86" s="2">
        <v>10</v>
      </c>
      <c r="AL86" s="21">
        <f t="shared" si="44"/>
        <v>6.7093020447268922E-5</v>
      </c>
      <c r="AM86" s="2">
        <v>1</v>
      </c>
      <c r="AN86" s="21">
        <f t="shared" si="45"/>
        <v>3.378559861830416E-6</v>
      </c>
      <c r="AO86" s="2"/>
      <c r="AP86" s="21">
        <f t="shared" si="46"/>
        <v>0</v>
      </c>
      <c r="AQ86" s="2"/>
      <c r="AR86" s="21">
        <f t="shared" si="47"/>
        <v>0</v>
      </c>
      <c r="AS86" s="39">
        <f t="shared" si="50"/>
        <v>2.2000000000000002</v>
      </c>
      <c r="AT86" s="41">
        <f t="shared" si="49"/>
        <v>1.039363335154424E-5</v>
      </c>
      <c r="AU86" s="44"/>
      <c r="AW86" s="5" t="s">
        <v>780</v>
      </c>
      <c r="AX86" s="2"/>
      <c r="AY86" s="21">
        <f t="shared" si="60"/>
        <v>0</v>
      </c>
      <c r="AZ86" s="2"/>
      <c r="BA86" s="21">
        <f t="shared" si="61"/>
        <v>0</v>
      </c>
      <c r="BB86" s="2">
        <v>5</v>
      </c>
      <c r="BC86" s="21">
        <f t="shared" si="62"/>
        <v>1.689279930915208E-5</v>
      </c>
      <c r="BD86" s="2">
        <v>3</v>
      </c>
      <c r="BE86" s="21">
        <f t="shared" si="63"/>
        <v>2.055076037813399E-5</v>
      </c>
      <c r="BF86" s="2"/>
      <c r="BG86" s="21">
        <f t="shared" si="64"/>
        <v>0</v>
      </c>
      <c r="BH86" s="39">
        <f t="shared" si="67"/>
        <v>1.6</v>
      </c>
      <c r="BI86" s="41">
        <f t="shared" si="66"/>
        <v>7.559006073850357E-6</v>
      </c>
    </row>
    <row r="87" spans="1:61" x14ac:dyDescent="0.25">
      <c r="A87" t="s">
        <v>7</v>
      </c>
      <c r="B87" t="s">
        <v>8</v>
      </c>
      <c r="C87" t="s">
        <v>9</v>
      </c>
      <c r="D87" t="s">
        <v>228</v>
      </c>
      <c r="E87" t="s">
        <v>11</v>
      </c>
      <c r="F87">
        <v>25</v>
      </c>
      <c r="G87">
        <v>4</v>
      </c>
      <c r="I87" s="5" t="s">
        <v>130</v>
      </c>
      <c r="J87" s="2">
        <v>7885</v>
      </c>
      <c r="K87" s="2">
        <v>7790</v>
      </c>
      <c r="L87" s="2">
        <v>12614</v>
      </c>
      <c r="M87" s="2">
        <v>8089</v>
      </c>
      <c r="N87" s="2">
        <v>17389</v>
      </c>
      <c r="O87" s="2">
        <v>53767</v>
      </c>
      <c r="P87" s="2"/>
      <c r="Q87" s="31">
        <v>6</v>
      </c>
      <c r="R87" s="5" t="s">
        <v>131</v>
      </c>
      <c r="S87" s="8" t="s">
        <v>541</v>
      </c>
      <c r="T87" s="2"/>
      <c r="U87" s="2">
        <v>31</v>
      </c>
      <c r="V87" s="2">
        <v>1.1000000000000001</v>
      </c>
      <c r="W87" s="2"/>
      <c r="X87" s="2"/>
      <c r="Z87" s="5" t="s">
        <v>757</v>
      </c>
      <c r="AA87" s="2"/>
      <c r="AB87" s="2"/>
      <c r="AC87" s="2">
        <v>6</v>
      </c>
      <c r="AD87" s="2"/>
      <c r="AE87" s="2"/>
      <c r="AF87" s="2"/>
      <c r="AH87" s="5" t="s">
        <v>752</v>
      </c>
      <c r="AI87" s="2"/>
      <c r="AJ87" s="21">
        <f t="shared" si="43"/>
        <v>0</v>
      </c>
      <c r="AK87" s="2"/>
      <c r="AL87" s="21">
        <f t="shared" si="44"/>
        <v>0</v>
      </c>
      <c r="AM87" s="2">
        <v>1</v>
      </c>
      <c r="AN87" s="21">
        <f t="shared" si="45"/>
        <v>3.378559861830416E-6</v>
      </c>
      <c r="AO87" s="2"/>
      <c r="AP87" s="21">
        <f t="shared" si="46"/>
        <v>0</v>
      </c>
      <c r="AQ87" s="2"/>
      <c r="AR87" s="21">
        <f t="shared" si="47"/>
        <v>0</v>
      </c>
      <c r="AS87" s="39">
        <f t="shared" si="50"/>
        <v>0.2</v>
      </c>
      <c r="AT87" s="41">
        <f t="shared" si="49"/>
        <v>9.4487575923129462E-7</v>
      </c>
      <c r="AU87" s="44"/>
      <c r="AW87" s="5"/>
      <c r="AX87" s="20">
        <f>SUM(AX82:AX86)</f>
        <v>1957</v>
      </c>
      <c r="AY87" s="22">
        <f>SUM(AY82:AY86)</f>
        <v>8.1037713386544093E-3</v>
      </c>
      <c r="AZ87" s="20">
        <f t="shared" ref="AZ87:BF87" si="68">SUM(AZ82:AZ86)</f>
        <v>377.8</v>
      </c>
      <c r="BA87" s="22">
        <f>SUM(BA82:BA86)</f>
        <v>2.5347743124978198E-3</v>
      </c>
      <c r="BB87" s="20">
        <f t="shared" si="68"/>
        <v>5338.5</v>
      </c>
      <c r="BC87" s="22">
        <f>SUM(BC82:BC86)</f>
        <v>1.8036441822381677E-2</v>
      </c>
      <c r="BD87" s="20">
        <f t="shared" si="68"/>
        <v>1734</v>
      </c>
      <c r="BE87" s="22">
        <f>SUM(BE82:BE86)</f>
        <v>1.1878339498561447E-2</v>
      </c>
      <c r="BF87" s="20">
        <f t="shared" si="68"/>
        <v>2174.5</v>
      </c>
      <c r="BG87" s="22">
        <f>SUM(BG82:BG86)</f>
        <v>9.6286344829540627E-3</v>
      </c>
      <c r="BH87" s="39">
        <f t="shared" si="67"/>
        <v>2316.3599999999997</v>
      </c>
      <c r="BI87" s="41">
        <f t="shared" si="66"/>
        <v>1.0943362068265005E-2</v>
      </c>
    </row>
    <row r="88" spans="1:61" x14ac:dyDescent="0.25">
      <c r="A88" t="s">
        <v>7</v>
      </c>
      <c r="B88" t="s">
        <v>8</v>
      </c>
      <c r="C88" t="s">
        <v>9</v>
      </c>
      <c r="D88" t="s">
        <v>229</v>
      </c>
      <c r="E88" t="s">
        <v>11</v>
      </c>
      <c r="F88">
        <v>2</v>
      </c>
      <c r="G88">
        <v>1</v>
      </c>
      <c r="I88" s="5" t="s">
        <v>131</v>
      </c>
      <c r="J88" s="2"/>
      <c r="K88" s="2">
        <v>31</v>
      </c>
      <c r="L88" s="2">
        <v>1.1000000000000001</v>
      </c>
      <c r="M88" s="2"/>
      <c r="N88" s="2"/>
      <c r="O88" s="2">
        <v>32.1</v>
      </c>
      <c r="P88" s="2"/>
      <c r="Q88" s="31">
        <v>1</v>
      </c>
      <c r="R88" s="5" t="s">
        <v>132</v>
      </c>
      <c r="S88" s="8" t="s">
        <v>582</v>
      </c>
      <c r="T88" s="2">
        <v>2297</v>
      </c>
      <c r="U88" s="2">
        <v>5590</v>
      </c>
      <c r="V88" s="2">
        <v>13354</v>
      </c>
      <c r="W88" s="2">
        <v>5334</v>
      </c>
      <c r="X88" s="2">
        <v>1269</v>
      </c>
      <c r="Z88" s="5" t="s">
        <v>597</v>
      </c>
      <c r="AA88" s="2">
        <v>1</v>
      </c>
      <c r="AB88" s="2"/>
      <c r="AC88" s="2"/>
      <c r="AD88" s="2"/>
      <c r="AE88" s="2"/>
      <c r="AF88" s="2"/>
      <c r="AH88" s="5" t="s">
        <v>699</v>
      </c>
      <c r="AI88" s="2">
        <v>2</v>
      </c>
      <c r="AJ88" s="21">
        <f t="shared" si="43"/>
        <v>8.2818306986759427E-6</v>
      </c>
      <c r="AK88" s="2">
        <v>1</v>
      </c>
      <c r="AL88" s="21">
        <f t="shared" si="44"/>
        <v>6.709302044726892E-6</v>
      </c>
      <c r="AM88" s="2">
        <v>1</v>
      </c>
      <c r="AN88" s="21">
        <f t="shared" si="45"/>
        <v>3.378559861830416E-6</v>
      </c>
      <c r="AO88" s="2">
        <v>5</v>
      </c>
      <c r="AP88" s="21">
        <f t="shared" si="46"/>
        <v>3.4251267296889986E-5</v>
      </c>
      <c r="AQ88" s="2"/>
      <c r="AR88" s="21">
        <f t="shared" si="47"/>
        <v>0</v>
      </c>
      <c r="AS88" s="39">
        <f t="shared" si="50"/>
        <v>1.8</v>
      </c>
      <c r="AT88" s="41">
        <f t="shared" si="49"/>
        <v>8.5038818330816502E-6</v>
      </c>
      <c r="AU88" s="44"/>
    </row>
    <row r="89" spans="1:61" x14ac:dyDescent="0.25">
      <c r="A89" t="s">
        <v>7</v>
      </c>
      <c r="B89" t="s">
        <v>8</v>
      </c>
      <c r="C89" t="s">
        <v>9</v>
      </c>
      <c r="D89" t="s">
        <v>231</v>
      </c>
      <c r="E89" t="s">
        <v>11</v>
      </c>
      <c r="F89">
        <v>6</v>
      </c>
      <c r="G89">
        <v>2</v>
      </c>
      <c r="I89" s="5" t="s">
        <v>132</v>
      </c>
      <c r="J89" s="2">
        <v>2297</v>
      </c>
      <c r="K89" s="2">
        <v>5590</v>
      </c>
      <c r="L89" s="2">
        <v>13354</v>
      </c>
      <c r="M89" s="2">
        <v>5334</v>
      </c>
      <c r="N89" s="2">
        <v>1269</v>
      </c>
      <c r="O89" s="2">
        <v>27844</v>
      </c>
      <c r="P89" s="2"/>
      <c r="Q89" s="31">
        <v>3</v>
      </c>
      <c r="R89" s="5" t="s">
        <v>133</v>
      </c>
      <c r="S89" s="8" t="s">
        <v>528</v>
      </c>
      <c r="T89" s="2"/>
      <c r="U89" s="2">
        <v>10</v>
      </c>
      <c r="V89" s="2">
        <v>1</v>
      </c>
      <c r="W89" s="2"/>
      <c r="X89" s="2"/>
      <c r="Z89" s="5" t="s">
        <v>598</v>
      </c>
      <c r="AA89" s="2">
        <v>46</v>
      </c>
      <c r="AB89" s="2">
        <v>8</v>
      </c>
      <c r="AC89" s="2">
        <v>555</v>
      </c>
      <c r="AD89" s="2">
        <v>15</v>
      </c>
      <c r="AE89" s="2"/>
      <c r="AF89" s="2"/>
      <c r="AH89" s="5" t="s">
        <v>498</v>
      </c>
      <c r="AI89" s="2">
        <v>53</v>
      </c>
      <c r="AJ89" s="21">
        <f t="shared" si="43"/>
        <v>2.1946851351491248E-4</v>
      </c>
      <c r="AK89" s="2"/>
      <c r="AL89" s="21">
        <f t="shared" si="44"/>
        <v>0</v>
      </c>
      <c r="AM89" s="2"/>
      <c r="AN89" s="21">
        <f t="shared" si="45"/>
        <v>0</v>
      </c>
      <c r="AO89" s="2">
        <v>70</v>
      </c>
      <c r="AP89" s="21">
        <f t="shared" si="46"/>
        <v>4.7951774215645977E-4</v>
      </c>
      <c r="AQ89" s="2">
        <v>20</v>
      </c>
      <c r="AR89" s="21">
        <f t="shared" si="47"/>
        <v>8.8559526171111175E-5</v>
      </c>
      <c r="AS89" s="39">
        <f t="shared" si="50"/>
        <v>28.6</v>
      </c>
      <c r="AT89" s="41">
        <f t="shared" si="49"/>
        <v>1.3511723357007512E-4</v>
      </c>
      <c r="AU89" s="44"/>
      <c r="AW89" s="5"/>
      <c r="AX89" s="2"/>
      <c r="AY89" s="2"/>
      <c r="AZ89" s="2"/>
      <c r="BA89" s="2"/>
      <c r="BB89" s="2"/>
      <c r="BC89" s="2"/>
      <c r="BD89" s="2"/>
      <c r="BE89" s="2"/>
      <c r="BF89" s="2"/>
    </row>
    <row r="90" spans="1:61" x14ac:dyDescent="0.25">
      <c r="A90" t="s">
        <v>7</v>
      </c>
      <c r="B90" t="s">
        <v>8</v>
      </c>
      <c r="C90" t="s">
        <v>9</v>
      </c>
      <c r="D90" t="s">
        <v>233</v>
      </c>
      <c r="E90" t="s">
        <v>11</v>
      </c>
      <c r="F90">
        <v>8</v>
      </c>
      <c r="G90">
        <v>1</v>
      </c>
      <c r="I90" s="5" t="s">
        <v>133</v>
      </c>
      <c r="J90" s="2"/>
      <c r="K90" s="2">
        <v>10</v>
      </c>
      <c r="L90" s="2">
        <v>1</v>
      </c>
      <c r="M90" s="2"/>
      <c r="N90" s="2"/>
      <c r="O90" s="2">
        <v>11</v>
      </c>
      <c r="P90" s="2"/>
      <c r="Q90" s="31">
        <v>6</v>
      </c>
      <c r="R90" s="5" t="s">
        <v>134</v>
      </c>
      <c r="S90" s="8" t="s">
        <v>670</v>
      </c>
      <c r="T90" s="2">
        <v>7</v>
      </c>
      <c r="U90" s="2">
        <v>115</v>
      </c>
      <c r="V90" s="2">
        <v>8</v>
      </c>
      <c r="W90" s="2">
        <v>70</v>
      </c>
      <c r="X90" s="2">
        <v>22</v>
      </c>
      <c r="Z90" s="5" t="s">
        <v>599</v>
      </c>
      <c r="AA90" s="2">
        <v>1178</v>
      </c>
      <c r="AB90" s="2">
        <v>1708</v>
      </c>
      <c r="AC90" s="2">
        <v>3018</v>
      </c>
      <c r="AD90" s="2">
        <v>2504</v>
      </c>
      <c r="AE90" s="2">
        <v>996</v>
      </c>
      <c r="AF90" s="2"/>
      <c r="AH90" s="5" t="s">
        <v>506</v>
      </c>
      <c r="AI90" s="2">
        <v>241</v>
      </c>
      <c r="AJ90" s="21">
        <f t="shared" si="43"/>
        <v>9.9796059919045116E-4</v>
      </c>
      <c r="AK90" s="2"/>
      <c r="AL90" s="21">
        <f t="shared" si="44"/>
        <v>0</v>
      </c>
      <c r="AM90" s="2"/>
      <c r="AN90" s="21">
        <f t="shared" si="45"/>
        <v>0</v>
      </c>
      <c r="AO90" s="2"/>
      <c r="AP90" s="21">
        <f t="shared" si="46"/>
        <v>0</v>
      </c>
      <c r="AQ90" s="2"/>
      <c r="AR90" s="21">
        <f t="shared" si="47"/>
        <v>0</v>
      </c>
      <c r="AS90" s="39">
        <f t="shared" si="50"/>
        <v>48.2</v>
      </c>
      <c r="AT90" s="41">
        <f t="shared" si="49"/>
        <v>2.27715057974742E-4</v>
      </c>
      <c r="AU90" s="44"/>
      <c r="AW90" s="5"/>
      <c r="AX90" s="2"/>
      <c r="AY90" s="2"/>
      <c r="AZ90" s="2"/>
      <c r="BA90" s="2"/>
      <c r="BB90" s="2"/>
      <c r="BC90" s="2"/>
      <c r="BD90" s="2"/>
      <c r="BE90" s="2"/>
      <c r="BF90" s="2"/>
    </row>
    <row r="91" spans="1:61" x14ac:dyDescent="0.25">
      <c r="A91" t="s">
        <v>7</v>
      </c>
      <c r="B91" t="s">
        <v>8</v>
      </c>
      <c r="C91" t="s">
        <v>9</v>
      </c>
      <c r="D91" t="s">
        <v>234</v>
      </c>
      <c r="E91" t="s">
        <v>11</v>
      </c>
      <c r="F91">
        <v>1</v>
      </c>
      <c r="G91">
        <v>1</v>
      </c>
      <c r="I91" s="5" t="s">
        <v>134</v>
      </c>
      <c r="J91" s="2">
        <v>7</v>
      </c>
      <c r="K91" s="2">
        <v>115</v>
      </c>
      <c r="L91" s="2">
        <v>8</v>
      </c>
      <c r="M91" s="2">
        <v>70</v>
      </c>
      <c r="N91" s="2">
        <v>22</v>
      </c>
      <c r="O91" s="2">
        <v>222</v>
      </c>
      <c r="P91" s="2"/>
      <c r="Q91" s="31">
        <v>6</v>
      </c>
      <c r="R91" s="5" t="s">
        <v>136</v>
      </c>
      <c r="S91" s="8" t="s">
        <v>560</v>
      </c>
      <c r="T91" s="2"/>
      <c r="U91" s="2"/>
      <c r="V91" s="2">
        <v>0.2</v>
      </c>
      <c r="W91" s="2"/>
      <c r="X91" s="2"/>
      <c r="Z91" s="5" t="s">
        <v>600</v>
      </c>
      <c r="AA91" s="2">
        <v>1216</v>
      </c>
      <c r="AB91" s="2">
        <v>600</v>
      </c>
      <c r="AC91" s="2">
        <v>1481</v>
      </c>
      <c r="AD91" s="2">
        <v>307</v>
      </c>
      <c r="AE91" s="2">
        <v>500</v>
      </c>
      <c r="AF91" s="2"/>
      <c r="AH91" s="5" t="s">
        <v>740</v>
      </c>
      <c r="AI91" s="2">
        <v>1</v>
      </c>
      <c r="AJ91" s="21">
        <f t="shared" si="43"/>
        <v>4.1409153493379713E-6</v>
      </c>
      <c r="AK91" s="2"/>
      <c r="AL91" s="21">
        <f t="shared" si="44"/>
        <v>0</v>
      </c>
      <c r="AM91" s="2"/>
      <c r="AN91" s="21">
        <f t="shared" si="45"/>
        <v>0</v>
      </c>
      <c r="AO91" s="2"/>
      <c r="AP91" s="21">
        <f t="shared" si="46"/>
        <v>0</v>
      </c>
      <c r="AQ91" s="2"/>
      <c r="AR91" s="21">
        <f t="shared" si="47"/>
        <v>0</v>
      </c>
      <c r="AS91" s="39">
        <f t="shared" si="50"/>
        <v>0.2</v>
      </c>
      <c r="AT91" s="41">
        <f t="shared" si="49"/>
        <v>9.4487575923129462E-7</v>
      </c>
      <c r="AU91" s="44"/>
      <c r="AW91" s="5"/>
      <c r="AX91" s="2"/>
      <c r="AY91" s="2"/>
      <c r="AZ91" s="2"/>
      <c r="BA91" s="2"/>
      <c r="BB91" s="2"/>
      <c r="BC91" s="2"/>
      <c r="BD91" s="2"/>
      <c r="BE91" s="2"/>
      <c r="BF91" s="2"/>
    </row>
    <row r="92" spans="1:61" x14ac:dyDescent="0.25">
      <c r="A92" t="s">
        <v>7</v>
      </c>
      <c r="B92" t="s">
        <v>8</v>
      </c>
      <c r="C92" t="s">
        <v>9</v>
      </c>
      <c r="D92" t="s">
        <v>236</v>
      </c>
      <c r="E92" t="s">
        <v>11</v>
      </c>
      <c r="F92">
        <v>5</v>
      </c>
      <c r="G92">
        <v>1</v>
      </c>
      <c r="I92" s="5" t="s">
        <v>136</v>
      </c>
      <c r="J92" s="2"/>
      <c r="K92" s="2"/>
      <c r="L92" s="2">
        <v>0.2</v>
      </c>
      <c r="M92" s="2"/>
      <c r="N92" s="2"/>
      <c r="O92" s="2">
        <v>0.2</v>
      </c>
      <c r="P92" s="2"/>
      <c r="Q92" s="31">
        <v>2</v>
      </c>
      <c r="R92" s="5" t="s">
        <v>138</v>
      </c>
      <c r="S92" s="8" t="s">
        <v>583</v>
      </c>
      <c r="T92" s="2"/>
      <c r="U92" s="2"/>
      <c r="V92" s="2"/>
      <c r="W92" s="2">
        <v>20</v>
      </c>
      <c r="X92" s="2">
        <v>43</v>
      </c>
      <c r="Z92" s="5" t="s">
        <v>601</v>
      </c>
      <c r="AA92" s="2">
        <v>34</v>
      </c>
      <c r="AB92" s="2">
        <v>470</v>
      </c>
      <c r="AC92" s="2">
        <v>197</v>
      </c>
      <c r="AD92" s="2">
        <v>15</v>
      </c>
      <c r="AE92" s="2">
        <v>601</v>
      </c>
      <c r="AF92" s="2"/>
      <c r="AH92" s="5" t="s">
        <v>510</v>
      </c>
      <c r="AI92" s="2">
        <v>1</v>
      </c>
      <c r="AJ92" s="21">
        <f t="shared" si="43"/>
        <v>4.1409153493379713E-6</v>
      </c>
      <c r="AK92" s="2"/>
      <c r="AL92" s="21">
        <f t="shared" si="44"/>
        <v>0</v>
      </c>
      <c r="AM92" s="2"/>
      <c r="AN92" s="21">
        <f t="shared" si="45"/>
        <v>0</v>
      </c>
      <c r="AO92" s="2"/>
      <c r="AP92" s="21">
        <f t="shared" si="46"/>
        <v>0</v>
      </c>
      <c r="AQ92" s="2">
        <v>505</v>
      </c>
      <c r="AR92" s="21">
        <f t="shared" si="47"/>
        <v>2.2361280358205574E-3</v>
      </c>
      <c r="AS92" s="39">
        <f t="shared" si="50"/>
        <v>101.2</v>
      </c>
      <c r="AT92" s="41">
        <f t="shared" si="49"/>
        <v>4.7810713417103504E-4</v>
      </c>
      <c r="AU92" s="44"/>
      <c r="AW92" s="5"/>
      <c r="AX92" s="2"/>
      <c r="AY92" s="2"/>
      <c r="AZ92" s="2"/>
      <c r="BA92" s="2"/>
      <c r="BB92" s="2"/>
      <c r="BC92" s="2"/>
      <c r="BD92" s="2"/>
      <c r="BE92" s="2"/>
      <c r="BF92" s="2"/>
    </row>
    <row r="93" spans="1:61" x14ac:dyDescent="0.25">
      <c r="A93" t="s">
        <v>7</v>
      </c>
      <c r="B93" t="s">
        <v>8</v>
      </c>
      <c r="C93" t="s">
        <v>9</v>
      </c>
      <c r="D93" t="s">
        <v>237</v>
      </c>
      <c r="E93" t="s">
        <v>11</v>
      </c>
      <c r="F93">
        <v>92</v>
      </c>
      <c r="G93">
        <v>1</v>
      </c>
      <c r="I93" s="5" t="s">
        <v>138</v>
      </c>
      <c r="J93" s="2"/>
      <c r="K93" s="2"/>
      <c r="L93" s="2"/>
      <c r="M93" s="2">
        <v>20</v>
      </c>
      <c r="N93" s="2">
        <v>43</v>
      </c>
      <c r="O93" s="2">
        <v>63</v>
      </c>
      <c r="P93" s="2"/>
      <c r="Q93" s="31">
        <v>2</v>
      </c>
      <c r="R93" s="5" t="s">
        <v>139</v>
      </c>
      <c r="S93" s="8" t="s">
        <v>635</v>
      </c>
      <c r="T93" s="2"/>
      <c r="U93" s="2"/>
      <c r="V93" s="2"/>
      <c r="W93" s="2">
        <v>15</v>
      </c>
      <c r="X93" s="2">
        <v>6</v>
      </c>
      <c r="Z93" s="5" t="s">
        <v>602</v>
      </c>
      <c r="AA93" s="2"/>
      <c r="AB93" s="2"/>
      <c r="AC93" s="2">
        <v>123</v>
      </c>
      <c r="AD93" s="2"/>
      <c r="AE93" s="2">
        <v>3</v>
      </c>
      <c r="AF93" s="2"/>
      <c r="AH93" s="5" t="s">
        <v>522</v>
      </c>
      <c r="AI93" s="2"/>
      <c r="AJ93" s="21">
        <f t="shared" si="43"/>
        <v>0</v>
      </c>
      <c r="AK93" s="2">
        <v>10</v>
      </c>
      <c r="AL93" s="21">
        <f t="shared" si="44"/>
        <v>6.7093020447268922E-5</v>
      </c>
      <c r="AM93" s="2"/>
      <c r="AN93" s="21">
        <f t="shared" si="45"/>
        <v>0</v>
      </c>
      <c r="AO93" s="2">
        <v>3</v>
      </c>
      <c r="AP93" s="21">
        <f t="shared" si="46"/>
        <v>2.055076037813399E-5</v>
      </c>
      <c r="AQ93" s="2"/>
      <c r="AR93" s="21">
        <f t="shared" si="47"/>
        <v>0</v>
      </c>
      <c r="AS93" s="39">
        <f t="shared" si="50"/>
        <v>2.6</v>
      </c>
      <c r="AT93" s="41">
        <f t="shared" si="49"/>
        <v>1.228338487000683E-5</v>
      </c>
      <c r="AU93" s="44"/>
      <c r="AW93" s="5"/>
      <c r="AX93" s="2"/>
      <c r="AY93" s="2"/>
      <c r="AZ93" s="2"/>
      <c r="BA93" s="2"/>
      <c r="BB93" s="2"/>
      <c r="BC93" s="2"/>
      <c r="BD93" s="2"/>
      <c r="BE93" s="2"/>
      <c r="BF93" s="2"/>
    </row>
    <row r="94" spans="1:61" x14ac:dyDescent="0.25">
      <c r="A94" t="s">
        <v>7</v>
      </c>
      <c r="B94" t="s">
        <v>8</v>
      </c>
      <c r="C94" t="s">
        <v>9</v>
      </c>
      <c r="D94" t="s">
        <v>238</v>
      </c>
      <c r="E94" t="s">
        <v>11</v>
      </c>
      <c r="F94">
        <v>27872</v>
      </c>
      <c r="G94">
        <v>6</v>
      </c>
      <c r="I94" s="5" t="s">
        <v>139</v>
      </c>
      <c r="J94" s="2"/>
      <c r="K94" s="2"/>
      <c r="L94" s="2"/>
      <c r="M94" s="2">
        <v>15</v>
      </c>
      <c r="N94" s="2">
        <v>6</v>
      </c>
      <c r="O94" s="2">
        <v>21</v>
      </c>
      <c r="P94" s="2"/>
      <c r="Q94" s="31">
        <v>3</v>
      </c>
      <c r="R94" s="5" t="s">
        <v>142</v>
      </c>
      <c r="S94" s="8" t="s">
        <v>585</v>
      </c>
      <c r="T94" s="2">
        <v>436</v>
      </c>
      <c r="U94" s="2">
        <v>375</v>
      </c>
      <c r="V94" s="2">
        <v>1527</v>
      </c>
      <c r="W94" s="2">
        <v>1208</v>
      </c>
      <c r="X94" s="2">
        <v>7506</v>
      </c>
      <c r="Z94" s="5" t="s">
        <v>603</v>
      </c>
      <c r="AA94" s="2">
        <v>81</v>
      </c>
      <c r="AB94" s="2">
        <v>1</v>
      </c>
      <c r="AC94" s="2">
        <v>16</v>
      </c>
      <c r="AD94" s="2"/>
      <c r="AE94" s="2">
        <v>567</v>
      </c>
      <c r="AF94" s="2"/>
      <c r="AH94" s="5" t="s">
        <v>533</v>
      </c>
      <c r="AI94" s="2">
        <v>2</v>
      </c>
      <c r="AJ94" s="21">
        <f t="shared" si="43"/>
        <v>8.2818306986759427E-6</v>
      </c>
      <c r="AK94" s="2"/>
      <c r="AL94" s="21">
        <f t="shared" si="44"/>
        <v>0</v>
      </c>
      <c r="AM94" s="2"/>
      <c r="AN94" s="21">
        <f t="shared" si="45"/>
        <v>0</v>
      </c>
      <c r="AO94" s="2"/>
      <c r="AP94" s="21">
        <f t="shared" si="46"/>
        <v>0</v>
      </c>
      <c r="AQ94" s="2"/>
      <c r="AR94" s="21">
        <f t="shared" si="47"/>
        <v>0</v>
      </c>
      <c r="AS94" s="39">
        <f t="shared" si="50"/>
        <v>0.4</v>
      </c>
      <c r="AT94" s="41">
        <f t="shared" si="49"/>
        <v>1.8897515184625892E-6</v>
      </c>
      <c r="AU94" s="44"/>
      <c r="AW94" s="5"/>
      <c r="AX94" s="2"/>
      <c r="AY94" s="2"/>
      <c r="AZ94" s="2"/>
      <c r="BA94" s="2"/>
      <c r="BB94" s="2"/>
      <c r="BC94" s="2"/>
      <c r="BD94" s="2"/>
      <c r="BE94" s="2"/>
      <c r="BF94" s="2"/>
    </row>
    <row r="95" spans="1:61" x14ac:dyDescent="0.25">
      <c r="A95" t="s">
        <v>7</v>
      </c>
      <c r="B95" t="s">
        <v>8</v>
      </c>
      <c r="C95" t="s">
        <v>9</v>
      </c>
      <c r="D95" t="s">
        <v>240</v>
      </c>
      <c r="E95" t="s">
        <v>11</v>
      </c>
      <c r="F95">
        <v>1</v>
      </c>
      <c r="G95">
        <v>1</v>
      </c>
      <c r="I95" s="5" t="s">
        <v>142</v>
      </c>
      <c r="J95" s="2">
        <v>436</v>
      </c>
      <c r="K95" s="2">
        <v>375</v>
      </c>
      <c r="L95" s="2">
        <v>1527</v>
      </c>
      <c r="M95" s="2">
        <v>1208</v>
      </c>
      <c r="N95" s="2">
        <v>7506</v>
      </c>
      <c r="O95" s="2">
        <v>11052</v>
      </c>
      <c r="P95" s="2"/>
      <c r="Q95" s="31">
        <v>6</v>
      </c>
      <c r="R95" s="5" t="s">
        <v>143</v>
      </c>
      <c r="S95" s="8" t="s">
        <v>586</v>
      </c>
      <c r="T95" s="2">
        <v>103</v>
      </c>
      <c r="U95" s="2"/>
      <c r="V95" s="2">
        <v>40</v>
      </c>
      <c r="W95" s="2"/>
      <c r="X95" s="2">
        <v>27</v>
      </c>
      <c r="Z95" s="5" t="s">
        <v>758</v>
      </c>
      <c r="AA95" s="2"/>
      <c r="AB95" s="2"/>
      <c r="AC95" s="2">
        <v>53</v>
      </c>
      <c r="AD95" s="2"/>
      <c r="AE95" s="2"/>
      <c r="AF95" s="2"/>
      <c r="AH95" s="5" t="s">
        <v>537</v>
      </c>
      <c r="AI95" s="2">
        <v>12</v>
      </c>
      <c r="AJ95" s="21">
        <f t="shared" si="43"/>
        <v>4.9690984192055653E-5</v>
      </c>
      <c r="AK95" s="2">
        <v>1</v>
      </c>
      <c r="AL95" s="21">
        <f t="shared" si="44"/>
        <v>6.709302044726892E-6</v>
      </c>
      <c r="AM95" s="2"/>
      <c r="AN95" s="21">
        <f t="shared" si="45"/>
        <v>0</v>
      </c>
      <c r="AO95" s="2"/>
      <c r="AP95" s="21">
        <f t="shared" si="46"/>
        <v>0</v>
      </c>
      <c r="AQ95" s="2"/>
      <c r="AR95" s="21">
        <f t="shared" si="47"/>
        <v>0</v>
      </c>
      <c r="AS95" s="39">
        <f t="shared" si="50"/>
        <v>2.6</v>
      </c>
      <c r="AT95" s="41">
        <f t="shared" si="49"/>
        <v>1.228338487000683E-5</v>
      </c>
      <c r="AU95" s="44"/>
      <c r="AW95" s="5"/>
      <c r="AX95" s="2"/>
      <c r="AY95" s="2"/>
      <c r="AZ95" s="2"/>
      <c r="BA95" s="2"/>
      <c r="BB95" s="2"/>
      <c r="BC95" s="2"/>
      <c r="BD95" s="2"/>
      <c r="BE95" s="2"/>
      <c r="BF95" s="2"/>
    </row>
    <row r="96" spans="1:61" x14ac:dyDescent="0.25">
      <c r="A96" t="s">
        <v>7</v>
      </c>
      <c r="B96" t="s">
        <v>8</v>
      </c>
      <c r="C96" t="s">
        <v>9</v>
      </c>
      <c r="D96" t="s">
        <v>243</v>
      </c>
      <c r="E96" t="s">
        <v>11</v>
      </c>
      <c r="F96">
        <v>5</v>
      </c>
      <c r="G96">
        <v>1</v>
      </c>
      <c r="I96" s="5" t="s">
        <v>143</v>
      </c>
      <c r="J96" s="2">
        <v>103</v>
      </c>
      <c r="K96" s="2"/>
      <c r="L96" s="2">
        <v>40</v>
      </c>
      <c r="M96" s="2"/>
      <c r="N96" s="2">
        <v>27</v>
      </c>
      <c r="O96" s="2">
        <v>170</v>
      </c>
      <c r="P96" s="2"/>
      <c r="Q96" s="31">
        <v>8</v>
      </c>
      <c r="R96" s="5" t="s">
        <v>398</v>
      </c>
      <c r="S96" s="8" t="s">
        <v>741</v>
      </c>
      <c r="T96" s="2"/>
      <c r="U96" s="2"/>
      <c r="V96" s="2"/>
      <c r="W96" s="2">
        <v>3</v>
      </c>
      <c r="X96" s="2"/>
      <c r="Z96" s="5" t="s">
        <v>759</v>
      </c>
      <c r="AA96" s="2">
        <v>1</v>
      </c>
      <c r="AB96" s="2"/>
      <c r="AC96" s="2"/>
      <c r="AD96" s="2"/>
      <c r="AE96" s="2"/>
      <c r="AF96" s="2"/>
      <c r="AH96" s="5" t="s">
        <v>749</v>
      </c>
      <c r="AI96" s="2">
        <v>2</v>
      </c>
      <c r="AJ96" s="21">
        <f t="shared" si="43"/>
        <v>8.2818306986759427E-6</v>
      </c>
      <c r="AK96" s="2"/>
      <c r="AL96" s="21">
        <f t="shared" si="44"/>
        <v>0</v>
      </c>
      <c r="AM96" s="2"/>
      <c r="AN96" s="21">
        <f t="shared" si="45"/>
        <v>0</v>
      </c>
      <c r="AO96" s="2"/>
      <c r="AP96" s="21">
        <f t="shared" si="46"/>
        <v>0</v>
      </c>
      <c r="AQ96" s="2"/>
      <c r="AR96" s="21">
        <f t="shared" si="47"/>
        <v>0</v>
      </c>
      <c r="AS96" s="39">
        <f t="shared" si="50"/>
        <v>0.4</v>
      </c>
      <c r="AT96" s="41">
        <f t="shared" si="49"/>
        <v>1.8897515184625892E-6</v>
      </c>
      <c r="AU96" s="44"/>
    </row>
    <row r="97" spans="1:58" x14ac:dyDescent="0.25">
      <c r="A97" t="s">
        <v>7</v>
      </c>
      <c r="B97" t="s">
        <v>8</v>
      </c>
      <c r="C97" t="s">
        <v>9</v>
      </c>
      <c r="D97" t="s">
        <v>244</v>
      </c>
      <c r="E97" t="s">
        <v>11</v>
      </c>
      <c r="F97">
        <v>12</v>
      </c>
      <c r="G97">
        <v>3</v>
      </c>
      <c r="I97" s="5" t="s">
        <v>398</v>
      </c>
      <c r="J97" s="2"/>
      <c r="K97" s="2"/>
      <c r="L97" s="2"/>
      <c r="M97" s="2">
        <v>3</v>
      </c>
      <c r="N97" s="2"/>
      <c r="O97" s="2">
        <v>3</v>
      </c>
      <c r="P97" s="2"/>
      <c r="Q97" s="31">
        <v>8</v>
      </c>
      <c r="R97" s="5" t="s">
        <v>357</v>
      </c>
      <c r="S97" s="8" t="s">
        <v>756</v>
      </c>
      <c r="T97" s="2"/>
      <c r="U97" s="2"/>
      <c r="V97" s="2">
        <v>5</v>
      </c>
      <c r="W97" s="2"/>
      <c r="X97" s="2"/>
      <c r="Z97" s="5" t="s">
        <v>611</v>
      </c>
      <c r="AA97" s="2">
        <v>1415</v>
      </c>
      <c r="AB97" s="2">
        <v>75</v>
      </c>
      <c r="AC97" s="2">
        <v>3304</v>
      </c>
      <c r="AD97" s="2">
        <v>1062</v>
      </c>
      <c r="AE97" s="2">
        <v>512</v>
      </c>
      <c r="AF97" s="2"/>
      <c r="AH97" s="5" t="s">
        <v>753</v>
      </c>
      <c r="AI97" s="2">
        <v>27</v>
      </c>
      <c r="AJ97" s="21">
        <f t="shared" si="43"/>
        <v>1.1180471443212522E-4</v>
      </c>
      <c r="AK97" s="2"/>
      <c r="AL97" s="21">
        <f t="shared" si="44"/>
        <v>0</v>
      </c>
      <c r="AM97" s="2"/>
      <c r="AN97" s="21">
        <f t="shared" si="45"/>
        <v>0</v>
      </c>
      <c r="AO97" s="2"/>
      <c r="AP97" s="21">
        <f t="shared" si="46"/>
        <v>0</v>
      </c>
      <c r="AQ97" s="2"/>
      <c r="AR97" s="21">
        <f t="shared" si="47"/>
        <v>0</v>
      </c>
      <c r="AS97" s="39">
        <f t="shared" si="50"/>
        <v>5.4</v>
      </c>
      <c r="AT97" s="41">
        <f t="shared" si="49"/>
        <v>2.5511645499244954E-5</v>
      </c>
      <c r="AU97" s="44"/>
    </row>
    <row r="98" spans="1:58" x14ac:dyDescent="0.25">
      <c r="A98" t="s">
        <v>7</v>
      </c>
      <c r="B98" t="s">
        <v>8</v>
      </c>
      <c r="C98" t="s">
        <v>9</v>
      </c>
      <c r="D98" t="s">
        <v>245</v>
      </c>
      <c r="E98" t="s">
        <v>11</v>
      </c>
      <c r="F98">
        <v>1</v>
      </c>
      <c r="G98">
        <v>1</v>
      </c>
      <c r="I98" s="5" t="s">
        <v>357</v>
      </c>
      <c r="J98" s="2"/>
      <c r="K98" s="2"/>
      <c r="L98" s="2">
        <v>5</v>
      </c>
      <c r="M98" s="2"/>
      <c r="N98" s="2"/>
      <c r="O98" s="2">
        <v>5</v>
      </c>
      <c r="P98" s="2"/>
      <c r="Q98" s="31">
        <v>5</v>
      </c>
      <c r="R98" s="5" t="s">
        <v>144</v>
      </c>
      <c r="S98" s="8" t="s">
        <v>589</v>
      </c>
      <c r="T98" s="2"/>
      <c r="U98" s="2">
        <v>22</v>
      </c>
      <c r="V98" s="2">
        <v>6</v>
      </c>
      <c r="W98" s="2"/>
      <c r="X98" s="2">
        <v>85</v>
      </c>
      <c r="Z98" s="5" t="s">
        <v>760</v>
      </c>
      <c r="AA98" s="2"/>
      <c r="AB98" s="2"/>
      <c r="AC98" s="2">
        <v>20</v>
      </c>
      <c r="AD98" s="2"/>
      <c r="AE98" s="2"/>
      <c r="AF98" s="2"/>
      <c r="AH98" s="5" t="s">
        <v>566</v>
      </c>
      <c r="AI98" s="2">
        <v>1</v>
      </c>
      <c r="AJ98" s="21">
        <f t="shared" si="43"/>
        <v>4.1409153493379713E-6</v>
      </c>
      <c r="AK98" s="2"/>
      <c r="AL98" s="21">
        <f t="shared" si="44"/>
        <v>0</v>
      </c>
      <c r="AM98" s="2"/>
      <c r="AN98" s="21">
        <f t="shared" si="45"/>
        <v>0</v>
      </c>
      <c r="AO98" s="2"/>
      <c r="AP98" s="21">
        <f t="shared" si="46"/>
        <v>0</v>
      </c>
      <c r="AQ98" s="2"/>
      <c r="AR98" s="21">
        <f t="shared" si="47"/>
        <v>0</v>
      </c>
      <c r="AS98" s="39">
        <f t="shared" si="50"/>
        <v>0.2</v>
      </c>
      <c r="AT98" s="41">
        <f t="shared" si="49"/>
        <v>9.4487575923129462E-7</v>
      </c>
      <c r="AU98" s="44"/>
      <c r="BF98" s="2"/>
    </row>
    <row r="99" spans="1:58" x14ac:dyDescent="0.25">
      <c r="A99" t="s">
        <v>7</v>
      </c>
      <c r="B99" t="s">
        <v>8</v>
      </c>
      <c r="C99" t="s">
        <v>9</v>
      </c>
      <c r="D99" t="s">
        <v>248</v>
      </c>
      <c r="E99" t="s">
        <v>11</v>
      </c>
      <c r="F99">
        <v>4</v>
      </c>
      <c r="G99">
        <v>1</v>
      </c>
      <c r="I99" s="5" t="s">
        <v>144</v>
      </c>
      <c r="J99" s="2"/>
      <c r="K99" s="2">
        <v>22</v>
      </c>
      <c r="L99" s="2">
        <v>6</v>
      </c>
      <c r="M99" s="2"/>
      <c r="N99" s="2">
        <v>85</v>
      </c>
      <c r="O99" s="2">
        <v>113</v>
      </c>
      <c r="P99" s="2"/>
      <c r="Q99" s="31">
        <v>2</v>
      </c>
      <c r="R99" s="5" t="s">
        <v>146</v>
      </c>
      <c r="S99" s="8" t="s">
        <v>599</v>
      </c>
      <c r="T99" s="2">
        <v>1178</v>
      </c>
      <c r="U99" s="2">
        <v>1708</v>
      </c>
      <c r="V99" s="2">
        <v>3018</v>
      </c>
      <c r="W99" s="2">
        <v>2504</v>
      </c>
      <c r="X99" s="2">
        <v>996</v>
      </c>
      <c r="Z99" s="5" t="s">
        <v>761</v>
      </c>
      <c r="AA99" s="2">
        <v>1</v>
      </c>
      <c r="AB99" s="2"/>
      <c r="AC99" s="2"/>
      <c r="AD99" s="2"/>
      <c r="AE99" s="2"/>
      <c r="AF99" s="2"/>
      <c r="AH99" s="5" t="s">
        <v>567</v>
      </c>
      <c r="AI99" s="2">
        <v>252</v>
      </c>
      <c r="AJ99" s="21">
        <f t="shared" si="43"/>
        <v>1.0435106680331688E-3</v>
      </c>
      <c r="AK99" s="2">
        <v>51</v>
      </c>
      <c r="AL99" s="21">
        <f t="shared" si="44"/>
        <v>3.4217440428107145E-4</v>
      </c>
      <c r="AM99" s="2"/>
      <c r="AN99" s="21">
        <f t="shared" si="45"/>
        <v>0</v>
      </c>
      <c r="AO99" s="2">
        <v>90</v>
      </c>
      <c r="AP99" s="21">
        <f t="shared" si="46"/>
        <v>6.1652281134401974E-4</v>
      </c>
      <c r="AQ99" s="2">
        <v>77</v>
      </c>
      <c r="AR99" s="21">
        <f t="shared" si="47"/>
        <v>3.4095417575877806E-4</v>
      </c>
      <c r="AS99" s="39">
        <f t="shared" si="50"/>
        <v>94</v>
      </c>
      <c r="AT99" s="41">
        <f t="shared" si="49"/>
        <v>4.4409160683870843E-4</v>
      </c>
      <c r="AU99" s="44"/>
    </row>
    <row r="100" spans="1:58" x14ac:dyDescent="0.25">
      <c r="A100" t="s">
        <v>7</v>
      </c>
      <c r="B100" t="s">
        <v>8</v>
      </c>
      <c r="C100" t="s">
        <v>9</v>
      </c>
      <c r="D100" t="s">
        <v>251</v>
      </c>
      <c r="E100" t="s">
        <v>11</v>
      </c>
      <c r="F100">
        <v>3</v>
      </c>
      <c r="G100">
        <v>2</v>
      </c>
      <c r="I100" s="5" t="s">
        <v>146</v>
      </c>
      <c r="J100" s="2">
        <v>1178</v>
      </c>
      <c r="K100" s="2">
        <v>1708</v>
      </c>
      <c r="L100" s="2">
        <v>3018</v>
      </c>
      <c r="M100" s="2">
        <v>2504</v>
      </c>
      <c r="N100" s="2">
        <v>996</v>
      </c>
      <c r="O100" s="2">
        <v>9404</v>
      </c>
      <c r="P100" s="2"/>
      <c r="Q100" s="31">
        <v>3</v>
      </c>
      <c r="R100" s="5" t="s">
        <v>147</v>
      </c>
      <c r="S100" s="8" t="s">
        <v>602</v>
      </c>
      <c r="T100" s="2"/>
      <c r="U100" s="2"/>
      <c r="V100" s="2">
        <v>123</v>
      </c>
      <c r="W100" s="2"/>
      <c r="X100" s="2">
        <v>3</v>
      </c>
      <c r="Z100" s="5" t="s">
        <v>613</v>
      </c>
      <c r="AA100" s="2">
        <v>2</v>
      </c>
      <c r="AB100" s="2"/>
      <c r="AC100" s="2"/>
      <c r="AD100" s="2"/>
      <c r="AE100" s="2"/>
      <c r="AF100" s="2"/>
      <c r="AH100" s="5" t="s">
        <v>754</v>
      </c>
      <c r="AI100" s="2">
        <v>1</v>
      </c>
      <c r="AJ100" s="21">
        <f t="shared" si="43"/>
        <v>4.1409153493379713E-6</v>
      </c>
      <c r="AK100" s="2"/>
      <c r="AL100" s="21">
        <f t="shared" si="44"/>
        <v>0</v>
      </c>
      <c r="AM100" s="2"/>
      <c r="AN100" s="21">
        <f t="shared" si="45"/>
        <v>0</v>
      </c>
      <c r="AO100" s="2"/>
      <c r="AP100" s="21">
        <f t="shared" si="46"/>
        <v>0</v>
      </c>
      <c r="AQ100" s="2"/>
      <c r="AR100" s="21">
        <f t="shared" si="47"/>
        <v>0</v>
      </c>
      <c r="AS100" s="39">
        <f t="shared" si="50"/>
        <v>0.2</v>
      </c>
      <c r="AT100" s="41">
        <f t="shared" si="49"/>
        <v>9.4487575923129462E-7</v>
      </c>
      <c r="AU100" s="44"/>
    </row>
    <row r="101" spans="1:58" x14ac:dyDescent="0.25">
      <c r="A101" t="s">
        <v>7</v>
      </c>
      <c r="B101" t="s">
        <v>8</v>
      </c>
      <c r="C101" t="s">
        <v>9</v>
      </c>
      <c r="D101" t="s">
        <v>252</v>
      </c>
      <c r="E101" t="s">
        <v>11</v>
      </c>
      <c r="F101">
        <v>2</v>
      </c>
      <c r="G101">
        <v>1</v>
      </c>
      <c r="I101" s="5" t="s">
        <v>147</v>
      </c>
      <c r="J101" s="2"/>
      <c r="K101" s="2"/>
      <c r="L101" s="2">
        <v>123</v>
      </c>
      <c r="M101" s="2"/>
      <c r="N101" s="2">
        <v>3</v>
      </c>
      <c r="O101" s="2">
        <v>126</v>
      </c>
      <c r="P101" s="2"/>
      <c r="Q101" s="31">
        <v>3</v>
      </c>
      <c r="R101" s="5" t="s">
        <v>148</v>
      </c>
      <c r="S101" s="8" t="s">
        <v>567</v>
      </c>
      <c r="T101" s="2">
        <v>12</v>
      </c>
      <c r="U101" s="2">
        <v>23</v>
      </c>
      <c r="V101" s="2"/>
      <c r="W101" s="2">
        <v>70</v>
      </c>
      <c r="X101" s="2">
        <v>77</v>
      </c>
      <c r="Z101" s="5" t="s">
        <v>614</v>
      </c>
      <c r="AA101" s="2"/>
      <c r="AB101" s="2"/>
      <c r="AC101" s="2"/>
      <c r="AD101" s="2">
        <v>10</v>
      </c>
      <c r="AE101" s="2"/>
      <c r="AF101" s="2"/>
      <c r="AH101" s="5" t="s">
        <v>578</v>
      </c>
      <c r="AI101" s="2"/>
      <c r="AJ101" s="21">
        <f t="shared" si="43"/>
        <v>0</v>
      </c>
      <c r="AK101" s="2">
        <v>1</v>
      </c>
      <c r="AL101" s="21">
        <f t="shared" si="44"/>
        <v>6.709302044726892E-6</v>
      </c>
      <c r="AM101" s="2"/>
      <c r="AN101" s="21">
        <f t="shared" si="45"/>
        <v>0</v>
      </c>
      <c r="AO101" s="2"/>
      <c r="AP101" s="21">
        <f t="shared" si="46"/>
        <v>0</v>
      </c>
      <c r="AQ101" s="2">
        <v>161</v>
      </c>
      <c r="AR101" s="21">
        <f t="shared" si="47"/>
        <v>7.1290418567744498E-4</v>
      </c>
      <c r="AS101" s="39">
        <f t="shared" si="50"/>
        <v>32.4</v>
      </c>
      <c r="AT101" s="41">
        <f t="shared" si="49"/>
        <v>1.530698729954697E-4</v>
      </c>
      <c r="AU101" s="44"/>
    </row>
    <row r="102" spans="1:58" x14ac:dyDescent="0.25">
      <c r="A102" t="s">
        <v>7</v>
      </c>
      <c r="B102" t="s">
        <v>8</v>
      </c>
      <c r="C102" t="s">
        <v>9</v>
      </c>
      <c r="D102" t="s">
        <v>257</v>
      </c>
      <c r="E102" t="s">
        <v>11</v>
      </c>
      <c r="F102">
        <v>1</v>
      </c>
      <c r="G102">
        <v>1</v>
      </c>
      <c r="I102" s="5" t="s">
        <v>148</v>
      </c>
      <c r="J102" s="2">
        <v>12</v>
      </c>
      <c r="K102" s="2">
        <v>23</v>
      </c>
      <c r="L102" s="2"/>
      <c r="M102" s="2">
        <v>70</v>
      </c>
      <c r="N102" s="2">
        <v>77</v>
      </c>
      <c r="O102" s="2">
        <v>182</v>
      </c>
      <c r="P102" s="2"/>
      <c r="Q102" s="31">
        <v>1</v>
      </c>
      <c r="R102" s="5" t="s">
        <v>152</v>
      </c>
      <c r="S102" s="8" t="s">
        <v>598</v>
      </c>
      <c r="T102" s="2">
        <v>46</v>
      </c>
      <c r="U102" s="2">
        <v>8</v>
      </c>
      <c r="V102" s="2">
        <v>555</v>
      </c>
      <c r="W102" s="2">
        <v>15</v>
      </c>
      <c r="X102" s="2"/>
      <c r="Z102" s="5" t="s">
        <v>617</v>
      </c>
      <c r="AA102" s="2"/>
      <c r="AB102" s="2">
        <v>51</v>
      </c>
      <c r="AC102" s="2">
        <v>9</v>
      </c>
      <c r="AD102" s="2">
        <v>6</v>
      </c>
      <c r="AE102" s="2">
        <v>28</v>
      </c>
      <c r="AF102" s="2"/>
      <c r="AH102" s="5" t="s">
        <v>597</v>
      </c>
      <c r="AI102" s="2">
        <v>1</v>
      </c>
      <c r="AJ102" s="21">
        <f t="shared" si="43"/>
        <v>4.1409153493379713E-6</v>
      </c>
      <c r="AK102" s="2"/>
      <c r="AL102" s="21">
        <f t="shared" si="44"/>
        <v>0</v>
      </c>
      <c r="AM102" s="2"/>
      <c r="AN102" s="21">
        <f t="shared" si="45"/>
        <v>0</v>
      </c>
      <c r="AO102" s="2"/>
      <c r="AP102" s="21">
        <f t="shared" si="46"/>
        <v>0</v>
      </c>
      <c r="AQ102" s="2"/>
      <c r="AR102" s="21">
        <f t="shared" si="47"/>
        <v>0</v>
      </c>
      <c r="AS102" s="39">
        <f t="shared" si="50"/>
        <v>0.2</v>
      </c>
      <c r="AT102" s="41">
        <f t="shared" si="49"/>
        <v>9.4487575923129462E-7</v>
      </c>
      <c r="AU102" s="44"/>
    </row>
    <row r="103" spans="1:58" x14ac:dyDescent="0.25">
      <c r="A103" t="s">
        <v>7</v>
      </c>
      <c r="B103" t="s">
        <v>8</v>
      </c>
      <c r="C103" t="s">
        <v>9</v>
      </c>
      <c r="D103" t="s">
        <v>258</v>
      </c>
      <c r="E103" t="s">
        <v>11</v>
      </c>
      <c r="F103">
        <v>327</v>
      </c>
      <c r="G103">
        <v>5</v>
      </c>
      <c r="I103" s="5" t="s">
        <v>152</v>
      </c>
      <c r="J103" s="2">
        <v>46</v>
      </c>
      <c r="K103" s="2">
        <v>8</v>
      </c>
      <c r="L103" s="2">
        <v>555</v>
      </c>
      <c r="M103" s="2">
        <v>15</v>
      </c>
      <c r="N103" s="2"/>
      <c r="O103" s="2">
        <v>624</v>
      </c>
      <c r="P103" s="2"/>
      <c r="Q103" s="31">
        <v>7</v>
      </c>
      <c r="R103" s="5" t="s">
        <v>153</v>
      </c>
      <c r="S103" s="8" t="s">
        <v>496</v>
      </c>
      <c r="T103" s="2"/>
      <c r="U103" s="2"/>
      <c r="V103" s="2"/>
      <c r="W103" s="2"/>
      <c r="X103" s="2">
        <v>1</v>
      </c>
      <c r="Z103" s="5" t="s">
        <v>762</v>
      </c>
      <c r="AA103" s="2"/>
      <c r="AB103" s="2"/>
      <c r="AC103" s="2">
        <v>49</v>
      </c>
      <c r="AD103" s="2"/>
      <c r="AE103" s="2"/>
      <c r="AF103" s="2"/>
      <c r="AH103" s="5" t="s">
        <v>759</v>
      </c>
      <c r="AI103" s="2">
        <v>1</v>
      </c>
      <c r="AJ103" s="21">
        <f t="shared" si="43"/>
        <v>4.1409153493379713E-6</v>
      </c>
      <c r="AK103" s="2"/>
      <c r="AL103" s="21">
        <f t="shared" si="44"/>
        <v>0</v>
      </c>
      <c r="AM103" s="2"/>
      <c r="AN103" s="21">
        <f t="shared" si="45"/>
        <v>0</v>
      </c>
      <c r="AO103" s="2"/>
      <c r="AP103" s="21">
        <f t="shared" si="46"/>
        <v>0</v>
      </c>
      <c r="AQ103" s="2"/>
      <c r="AR103" s="21">
        <f t="shared" si="47"/>
        <v>0</v>
      </c>
      <c r="AS103" s="39">
        <f t="shared" si="50"/>
        <v>0.2</v>
      </c>
      <c r="AT103" s="41">
        <f t="shared" si="49"/>
        <v>9.4487575923129462E-7</v>
      </c>
      <c r="AU103" s="44"/>
    </row>
    <row r="104" spans="1:58" x14ac:dyDescent="0.25">
      <c r="A104" t="s">
        <v>7</v>
      </c>
      <c r="B104" t="s">
        <v>8</v>
      </c>
      <c r="C104" t="s">
        <v>9</v>
      </c>
      <c r="D104" t="s">
        <v>259</v>
      </c>
      <c r="E104" t="s">
        <v>11</v>
      </c>
      <c r="F104">
        <v>4</v>
      </c>
      <c r="G104">
        <v>1</v>
      </c>
      <c r="I104" s="5" t="s">
        <v>153</v>
      </c>
      <c r="J104" s="2"/>
      <c r="K104" s="2"/>
      <c r="L104" s="2"/>
      <c r="M104" s="2"/>
      <c r="N104" s="2">
        <v>1</v>
      </c>
      <c r="O104" s="2">
        <v>1</v>
      </c>
      <c r="P104" s="2"/>
      <c r="Q104" s="31">
        <v>3</v>
      </c>
      <c r="R104" s="5" t="s">
        <v>156</v>
      </c>
      <c r="S104" s="8" t="s">
        <v>567</v>
      </c>
      <c r="T104" s="2">
        <v>240</v>
      </c>
      <c r="U104" s="2"/>
      <c r="V104" s="2"/>
      <c r="W104" s="2"/>
      <c r="X104" s="2"/>
      <c r="Z104" s="5" t="s">
        <v>623</v>
      </c>
      <c r="AA104" s="2">
        <v>162044</v>
      </c>
      <c r="AB104" s="2">
        <v>52568</v>
      </c>
      <c r="AC104" s="2">
        <v>165718</v>
      </c>
      <c r="AD104" s="2">
        <v>66075</v>
      </c>
      <c r="AE104" s="2">
        <v>138109</v>
      </c>
      <c r="AF104" s="2"/>
      <c r="AH104" s="5" t="s">
        <v>761</v>
      </c>
      <c r="AI104" s="2">
        <v>1</v>
      </c>
      <c r="AJ104" s="21">
        <f t="shared" si="43"/>
        <v>4.1409153493379713E-6</v>
      </c>
      <c r="AK104" s="2"/>
      <c r="AL104" s="21">
        <f t="shared" si="44"/>
        <v>0</v>
      </c>
      <c r="AM104" s="2"/>
      <c r="AN104" s="21">
        <f t="shared" si="45"/>
        <v>0</v>
      </c>
      <c r="AO104" s="2"/>
      <c r="AP104" s="21">
        <f t="shared" si="46"/>
        <v>0</v>
      </c>
      <c r="AQ104" s="2"/>
      <c r="AR104" s="21">
        <f t="shared" si="47"/>
        <v>0</v>
      </c>
      <c r="AS104" s="39">
        <f t="shared" si="50"/>
        <v>0.2</v>
      </c>
      <c r="AT104" s="41">
        <f t="shared" si="49"/>
        <v>9.4487575923129462E-7</v>
      </c>
      <c r="AU104" s="44"/>
    </row>
    <row r="105" spans="1:58" x14ac:dyDescent="0.25">
      <c r="A105" t="s">
        <v>7</v>
      </c>
      <c r="B105" t="s">
        <v>8</v>
      </c>
      <c r="C105" t="s">
        <v>9</v>
      </c>
      <c r="D105" t="s">
        <v>260</v>
      </c>
      <c r="E105" t="s">
        <v>11</v>
      </c>
      <c r="F105">
        <v>13</v>
      </c>
      <c r="G105">
        <v>2</v>
      </c>
      <c r="I105" s="5" t="s">
        <v>156</v>
      </c>
      <c r="J105" s="2">
        <v>240</v>
      </c>
      <c r="K105" s="2"/>
      <c r="L105" s="2"/>
      <c r="M105" s="2"/>
      <c r="N105" s="2"/>
      <c r="O105" s="2">
        <v>240</v>
      </c>
      <c r="P105" s="2"/>
      <c r="Q105" s="31">
        <v>3</v>
      </c>
      <c r="R105" s="5" t="s">
        <v>157</v>
      </c>
      <c r="S105" s="8" t="s">
        <v>567</v>
      </c>
      <c r="T105" s="2"/>
      <c r="U105" s="2">
        <v>28</v>
      </c>
      <c r="V105" s="2"/>
      <c r="W105" s="2">
        <v>20</v>
      </c>
      <c r="X105" s="2"/>
      <c r="Z105" s="5" t="s">
        <v>624</v>
      </c>
      <c r="AA105" s="2">
        <v>495</v>
      </c>
      <c r="AB105" s="2">
        <v>1770</v>
      </c>
      <c r="AC105" s="2"/>
      <c r="AD105" s="2"/>
      <c r="AE105" s="2"/>
      <c r="AF105" s="2"/>
      <c r="AH105" s="5" t="s">
        <v>613</v>
      </c>
      <c r="AI105" s="2">
        <v>2</v>
      </c>
      <c r="AJ105" s="21">
        <f t="shared" si="43"/>
        <v>8.2818306986759427E-6</v>
      </c>
      <c r="AK105" s="2"/>
      <c r="AL105" s="21">
        <f t="shared" si="44"/>
        <v>0</v>
      </c>
      <c r="AM105" s="2"/>
      <c r="AN105" s="21">
        <f t="shared" si="45"/>
        <v>0</v>
      </c>
      <c r="AO105" s="2"/>
      <c r="AP105" s="21">
        <f t="shared" si="46"/>
        <v>0</v>
      </c>
      <c r="AQ105" s="2"/>
      <c r="AR105" s="21">
        <f t="shared" si="47"/>
        <v>0</v>
      </c>
      <c r="AS105" s="39">
        <f t="shared" si="50"/>
        <v>0.4</v>
      </c>
      <c r="AT105" s="41">
        <f t="shared" si="49"/>
        <v>1.8897515184625892E-6</v>
      </c>
      <c r="AU105" s="44"/>
    </row>
    <row r="106" spans="1:58" x14ac:dyDescent="0.25">
      <c r="A106" t="s">
        <v>7</v>
      </c>
      <c r="B106" t="s">
        <v>8</v>
      </c>
      <c r="C106" t="s">
        <v>9</v>
      </c>
      <c r="D106" t="s">
        <v>261</v>
      </c>
      <c r="E106" t="s">
        <v>11</v>
      </c>
      <c r="F106">
        <v>20</v>
      </c>
      <c r="G106">
        <v>2</v>
      </c>
      <c r="I106" s="5" t="s">
        <v>157</v>
      </c>
      <c r="J106" s="2"/>
      <c r="K106" s="2">
        <v>28</v>
      </c>
      <c r="L106" s="2"/>
      <c r="M106" s="2">
        <v>20</v>
      </c>
      <c r="N106" s="2"/>
      <c r="O106" s="2">
        <v>48</v>
      </c>
      <c r="P106" s="2"/>
      <c r="Q106" s="31">
        <v>3</v>
      </c>
      <c r="R106" s="5" t="s">
        <v>161</v>
      </c>
      <c r="S106" s="8" t="s">
        <v>758</v>
      </c>
      <c r="T106" s="2"/>
      <c r="U106" s="2"/>
      <c r="V106" s="2">
        <v>53</v>
      </c>
      <c r="W106" s="2"/>
      <c r="X106" s="2"/>
      <c r="Z106" s="5" t="s">
        <v>626</v>
      </c>
      <c r="AA106" s="2"/>
      <c r="AB106" s="2">
        <v>1</v>
      </c>
      <c r="AC106" s="2"/>
      <c r="AD106" s="2"/>
      <c r="AE106" s="2"/>
      <c r="AF106" s="2"/>
      <c r="AH106" s="5" t="s">
        <v>614</v>
      </c>
      <c r="AI106" s="2"/>
      <c r="AJ106" s="21">
        <f t="shared" si="43"/>
        <v>0</v>
      </c>
      <c r="AK106" s="2"/>
      <c r="AL106" s="21">
        <f t="shared" si="44"/>
        <v>0</v>
      </c>
      <c r="AM106" s="2"/>
      <c r="AN106" s="21">
        <f t="shared" si="45"/>
        <v>0</v>
      </c>
      <c r="AO106" s="2">
        <v>10</v>
      </c>
      <c r="AP106" s="21">
        <f t="shared" si="46"/>
        <v>6.8502534593779972E-5</v>
      </c>
      <c r="AQ106" s="2"/>
      <c r="AR106" s="21">
        <f t="shared" si="47"/>
        <v>0</v>
      </c>
      <c r="AS106" s="39">
        <f t="shared" si="50"/>
        <v>2</v>
      </c>
      <c r="AT106" s="41">
        <f t="shared" si="49"/>
        <v>9.448757592312946E-6</v>
      </c>
      <c r="AU106" s="44"/>
    </row>
    <row r="107" spans="1:58" x14ac:dyDescent="0.25">
      <c r="A107" t="s">
        <v>7</v>
      </c>
      <c r="B107" t="s">
        <v>8</v>
      </c>
      <c r="C107" t="s">
        <v>9</v>
      </c>
      <c r="D107" t="s">
        <v>262</v>
      </c>
      <c r="E107" t="s">
        <v>11</v>
      </c>
      <c r="F107">
        <v>944</v>
      </c>
      <c r="G107">
        <v>6</v>
      </c>
      <c r="I107" s="5" t="s">
        <v>161</v>
      </c>
      <c r="J107" s="2"/>
      <c r="K107" s="2"/>
      <c r="L107" s="2">
        <v>53</v>
      </c>
      <c r="M107" s="2"/>
      <c r="N107" s="2"/>
      <c r="O107" s="2">
        <v>53</v>
      </c>
      <c r="P107" s="2"/>
      <c r="Q107" s="31">
        <v>3</v>
      </c>
      <c r="R107" s="5" t="s">
        <v>162</v>
      </c>
      <c r="S107" s="8" t="s">
        <v>750</v>
      </c>
      <c r="T107" s="2">
        <v>5</v>
      </c>
      <c r="U107" s="2">
        <v>1</v>
      </c>
      <c r="V107" s="2">
        <v>31</v>
      </c>
      <c r="W107" s="2">
        <v>20</v>
      </c>
      <c r="X107" s="2">
        <v>71</v>
      </c>
      <c r="Z107" s="5" t="s">
        <v>627</v>
      </c>
      <c r="AA107" s="2">
        <v>129</v>
      </c>
      <c r="AB107" s="2">
        <v>1231</v>
      </c>
      <c r="AC107" s="2">
        <v>1697</v>
      </c>
      <c r="AD107" s="2">
        <v>337</v>
      </c>
      <c r="AE107" s="2">
        <v>228</v>
      </c>
      <c r="AF107" s="2"/>
      <c r="AH107" s="5" t="s">
        <v>628</v>
      </c>
      <c r="AI107" s="2"/>
      <c r="AJ107" s="21">
        <f t="shared" si="43"/>
        <v>0</v>
      </c>
      <c r="AK107" s="2">
        <v>12</v>
      </c>
      <c r="AL107" s="21">
        <f t="shared" si="44"/>
        <v>8.0511624536722701E-5</v>
      </c>
      <c r="AM107" s="2"/>
      <c r="AN107" s="21">
        <f t="shared" si="45"/>
        <v>0</v>
      </c>
      <c r="AO107" s="2">
        <v>2</v>
      </c>
      <c r="AP107" s="21">
        <f t="shared" si="46"/>
        <v>1.3700506918755994E-5</v>
      </c>
      <c r="AQ107" s="2"/>
      <c r="AR107" s="21">
        <f t="shared" si="47"/>
        <v>0</v>
      </c>
      <c r="AS107" s="39">
        <f t="shared" si="50"/>
        <v>2.8</v>
      </c>
      <c r="AT107" s="41">
        <f t="shared" si="49"/>
        <v>1.3228260629238122E-5</v>
      </c>
      <c r="AU107" s="44"/>
    </row>
    <row r="108" spans="1:58" x14ac:dyDescent="0.25">
      <c r="A108" t="s">
        <v>7</v>
      </c>
      <c r="B108" t="s">
        <v>8</v>
      </c>
      <c r="C108" t="s">
        <v>9</v>
      </c>
      <c r="D108" t="s">
        <v>263</v>
      </c>
      <c r="E108" t="s">
        <v>11</v>
      </c>
      <c r="F108">
        <v>15</v>
      </c>
      <c r="G108">
        <v>1</v>
      </c>
      <c r="I108" s="5" t="s">
        <v>162</v>
      </c>
      <c r="J108" s="2">
        <v>5</v>
      </c>
      <c r="K108" s="2">
        <v>1</v>
      </c>
      <c r="L108" s="2">
        <v>31</v>
      </c>
      <c r="M108" s="2">
        <v>20</v>
      </c>
      <c r="N108" s="2">
        <v>71</v>
      </c>
      <c r="O108" s="2">
        <v>128</v>
      </c>
      <c r="P108" s="2"/>
      <c r="Q108" s="31">
        <v>4</v>
      </c>
      <c r="R108" s="5" t="s">
        <v>164</v>
      </c>
      <c r="S108" s="8" t="s">
        <v>725</v>
      </c>
      <c r="T108" s="2">
        <v>39</v>
      </c>
      <c r="U108" s="2"/>
      <c r="V108" s="2"/>
      <c r="W108" s="2"/>
      <c r="X108" s="2"/>
      <c r="Z108" s="5" t="s">
        <v>628</v>
      </c>
      <c r="AA108" s="2"/>
      <c r="AB108" s="2">
        <v>12</v>
      </c>
      <c r="AC108" s="2"/>
      <c r="AD108" s="2">
        <v>2</v>
      </c>
      <c r="AE108" s="2"/>
      <c r="AF108" s="2"/>
      <c r="AH108" s="5" t="s">
        <v>633</v>
      </c>
      <c r="AI108" s="2"/>
      <c r="AJ108" s="21">
        <f t="shared" si="43"/>
        <v>0</v>
      </c>
      <c r="AK108" s="2"/>
      <c r="AL108" s="21">
        <f t="shared" si="44"/>
        <v>0</v>
      </c>
      <c r="AM108" s="2"/>
      <c r="AN108" s="21">
        <f t="shared" si="45"/>
        <v>0</v>
      </c>
      <c r="AO108" s="2"/>
      <c r="AP108" s="21">
        <f t="shared" si="46"/>
        <v>0</v>
      </c>
      <c r="AQ108" s="2">
        <v>1</v>
      </c>
      <c r="AR108" s="21">
        <f t="shared" si="47"/>
        <v>4.4279763085555586E-6</v>
      </c>
      <c r="AS108" s="39">
        <f t="shared" si="50"/>
        <v>0.2</v>
      </c>
      <c r="AT108" s="41">
        <f t="shared" si="49"/>
        <v>9.4487575923129462E-7</v>
      </c>
      <c r="AU108" s="44"/>
    </row>
    <row r="109" spans="1:58" x14ac:dyDescent="0.25">
      <c r="A109" t="s">
        <v>275</v>
      </c>
      <c r="B109" t="s">
        <v>8</v>
      </c>
      <c r="C109" t="s">
        <v>9</v>
      </c>
      <c r="D109" t="s">
        <v>14</v>
      </c>
      <c r="E109" t="s">
        <v>11</v>
      </c>
      <c r="F109">
        <v>18</v>
      </c>
      <c r="G109">
        <v>2</v>
      </c>
      <c r="I109" s="5" t="s">
        <v>164</v>
      </c>
      <c r="J109" s="2">
        <v>39</v>
      </c>
      <c r="K109" s="2"/>
      <c r="L109" s="2"/>
      <c r="M109" s="2"/>
      <c r="N109" s="2"/>
      <c r="O109" s="2">
        <v>39</v>
      </c>
      <c r="P109" s="2"/>
      <c r="Q109" s="31">
        <v>3</v>
      </c>
      <c r="R109" s="5" t="s">
        <v>165</v>
      </c>
      <c r="S109" s="8" t="s">
        <v>611</v>
      </c>
      <c r="T109" s="2">
        <v>1415</v>
      </c>
      <c r="U109" s="2">
        <v>75</v>
      </c>
      <c r="V109" s="2">
        <v>3304</v>
      </c>
      <c r="W109" s="2">
        <v>1062</v>
      </c>
      <c r="X109" s="2">
        <v>512</v>
      </c>
      <c r="Z109" s="5" t="s">
        <v>763</v>
      </c>
      <c r="AA109" s="2"/>
      <c r="AB109" s="2"/>
      <c r="AC109" s="2">
        <v>0.3</v>
      </c>
      <c r="AD109" s="2"/>
      <c r="AE109" s="2"/>
      <c r="AF109" s="2"/>
      <c r="AH109" s="5" t="s">
        <v>662</v>
      </c>
      <c r="AI109" s="2"/>
      <c r="AJ109" s="21">
        <f t="shared" si="43"/>
        <v>0</v>
      </c>
      <c r="AK109" s="2">
        <v>10</v>
      </c>
      <c r="AL109" s="21">
        <f t="shared" si="44"/>
        <v>6.7093020447268922E-5</v>
      </c>
      <c r="AM109" s="2"/>
      <c r="AN109" s="21">
        <f t="shared" si="45"/>
        <v>0</v>
      </c>
      <c r="AO109" s="2"/>
      <c r="AP109" s="21">
        <f t="shared" si="46"/>
        <v>0</v>
      </c>
      <c r="AQ109" s="2"/>
      <c r="AR109" s="21">
        <f t="shared" si="47"/>
        <v>0</v>
      </c>
      <c r="AS109" s="39">
        <f t="shared" si="50"/>
        <v>2</v>
      </c>
      <c r="AT109" s="41">
        <f t="shared" si="49"/>
        <v>9.448757592312946E-6</v>
      </c>
      <c r="AU109" s="44"/>
    </row>
    <row r="110" spans="1:58" x14ac:dyDescent="0.25">
      <c r="A110" t="s">
        <v>275</v>
      </c>
      <c r="B110" t="s">
        <v>8</v>
      </c>
      <c r="C110" t="s">
        <v>9</v>
      </c>
      <c r="D110" t="s">
        <v>23</v>
      </c>
      <c r="E110" t="s">
        <v>11</v>
      </c>
      <c r="F110">
        <v>40</v>
      </c>
      <c r="G110">
        <v>1</v>
      </c>
      <c r="I110" s="5" t="s">
        <v>165</v>
      </c>
      <c r="J110" s="2">
        <v>1415</v>
      </c>
      <c r="K110" s="2">
        <v>75</v>
      </c>
      <c r="L110" s="2">
        <v>3304</v>
      </c>
      <c r="M110" s="2">
        <v>1062</v>
      </c>
      <c r="N110" s="2">
        <v>512</v>
      </c>
      <c r="O110" s="2">
        <v>6368</v>
      </c>
      <c r="P110" s="2"/>
      <c r="Q110" s="31">
        <v>8</v>
      </c>
      <c r="R110" s="5" t="s">
        <v>169</v>
      </c>
      <c r="S110" s="8" t="s">
        <v>760</v>
      </c>
      <c r="T110" s="2"/>
      <c r="U110" s="2"/>
      <c r="V110" s="2">
        <v>20</v>
      </c>
      <c r="W110" s="2"/>
      <c r="X110" s="2"/>
      <c r="Z110" s="5" t="s">
        <v>632</v>
      </c>
      <c r="AA110" s="2"/>
      <c r="AB110" s="2">
        <v>29</v>
      </c>
      <c r="AC110" s="2"/>
      <c r="AD110" s="2"/>
      <c r="AE110" s="2"/>
      <c r="AF110" s="2"/>
      <c r="AH110" s="5" t="s">
        <v>675</v>
      </c>
      <c r="AI110" s="2"/>
      <c r="AJ110" s="21">
        <f t="shared" si="43"/>
        <v>0</v>
      </c>
      <c r="AK110" s="2">
        <v>1</v>
      </c>
      <c r="AL110" s="21">
        <f t="shared" si="44"/>
        <v>6.709302044726892E-6</v>
      </c>
      <c r="AM110" s="2"/>
      <c r="AN110" s="21">
        <f t="shared" si="45"/>
        <v>0</v>
      </c>
      <c r="AO110" s="2"/>
      <c r="AP110" s="21">
        <f t="shared" si="46"/>
        <v>0</v>
      </c>
      <c r="AQ110" s="2"/>
      <c r="AR110" s="21">
        <f t="shared" si="47"/>
        <v>0</v>
      </c>
      <c r="AS110" s="39">
        <f t="shared" si="50"/>
        <v>0.2</v>
      </c>
      <c r="AT110" s="41">
        <f t="shared" si="49"/>
        <v>9.4487575923129462E-7</v>
      </c>
      <c r="AU110" s="44"/>
    </row>
    <row r="111" spans="1:58" x14ac:dyDescent="0.25">
      <c r="A111" t="s">
        <v>275</v>
      </c>
      <c r="B111" t="s">
        <v>8</v>
      </c>
      <c r="C111" t="s">
        <v>9</v>
      </c>
      <c r="D111" t="s">
        <v>277</v>
      </c>
      <c r="E111" t="s">
        <v>11</v>
      </c>
      <c r="F111">
        <v>4</v>
      </c>
      <c r="G111">
        <v>1</v>
      </c>
      <c r="I111" s="5" t="s">
        <v>169</v>
      </c>
      <c r="J111" s="2"/>
      <c r="K111" s="2"/>
      <c r="L111" s="2">
        <v>20</v>
      </c>
      <c r="M111" s="2"/>
      <c r="N111" s="2"/>
      <c r="O111" s="2">
        <v>20</v>
      </c>
      <c r="P111" s="2"/>
      <c r="Q111" s="31">
        <v>5</v>
      </c>
      <c r="R111" s="5" t="s">
        <v>170</v>
      </c>
      <c r="S111" s="8" t="s">
        <v>519</v>
      </c>
      <c r="T111" s="2">
        <v>4</v>
      </c>
      <c r="U111" s="2">
        <v>10</v>
      </c>
      <c r="V111" s="2"/>
      <c r="W111" s="2"/>
      <c r="X111" s="2"/>
      <c r="Z111" s="5" t="s">
        <v>633</v>
      </c>
      <c r="AA111" s="2"/>
      <c r="AB111" s="2"/>
      <c r="AC111" s="2"/>
      <c r="AD111" s="2"/>
      <c r="AE111" s="2">
        <v>1</v>
      </c>
      <c r="AF111" s="2"/>
      <c r="AH111" s="5" t="s">
        <v>677</v>
      </c>
      <c r="AI111" s="2">
        <v>1</v>
      </c>
      <c r="AJ111" s="21">
        <f t="shared" si="43"/>
        <v>4.1409153493379713E-6</v>
      </c>
      <c r="AK111" s="2"/>
      <c r="AL111" s="21">
        <f t="shared" si="44"/>
        <v>0</v>
      </c>
      <c r="AM111" s="2"/>
      <c r="AN111" s="21">
        <f t="shared" si="45"/>
        <v>0</v>
      </c>
      <c r="AO111" s="2"/>
      <c r="AP111" s="21">
        <f t="shared" si="46"/>
        <v>0</v>
      </c>
      <c r="AQ111" s="2"/>
      <c r="AR111" s="21">
        <f t="shared" si="47"/>
        <v>0</v>
      </c>
      <c r="AS111" s="39">
        <f t="shared" si="50"/>
        <v>0.2</v>
      </c>
      <c r="AT111" s="41">
        <f t="shared" si="49"/>
        <v>9.4487575923129462E-7</v>
      </c>
      <c r="AU111" s="44"/>
    </row>
    <row r="112" spans="1:58" x14ac:dyDescent="0.25">
      <c r="A112" t="s">
        <v>275</v>
      </c>
      <c r="B112" t="s">
        <v>8</v>
      </c>
      <c r="C112" t="s">
        <v>9</v>
      </c>
      <c r="D112" t="s">
        <v>30</v>
      </c>
      <c r="E112" t="s">
        <v>11</v>
      </c>
      <c r="F112">
        <v>1028</v>
      </c>
      <c r="G112">
        <v>2</v>
      </c>
      <c r="I112" s="5" t="s">
        <v>170</v>
      </c>
      <c r="J112" s="2">
        <v>4</v>
      </c>
      <c r="K112" s="2">
        <v>10</v>
      </c>
      <c r="L112" s="2"/>
      <c r="M112" s="2"/>
      <c r="N112" s="2"/>
      <c r="O112" s="2">
        <v>14</v>
      </c>
      <c r="P112" s="2"/>
      <c r="Q112" s="31">
        <v>3</v>
      </c>
      <c r="R112" s="5" t="s">
        <v>172</v>
      </c>
      <c r="S112" s="8" t="s">
        <v>754</v>
      </c>
      <c r="T112" s="2">
        <v>1</v>
      </c>
      <c r="U112" s="2"/>
      <c r="V112" s="2"/>
      <c r="W112" s="2"/>
      <c r="X112" s="2"/>
      <c r="Z112" s="5" t="s">
        <v>634</v>
      </c>
      <c r="AA112" s="2">
        <v>315</v>
      </c>
      <c r="AB112" s="2">
        <v>270</v>
      </c>
      <c r="AC112" s="2">
        <v>1386</v>
      </c>
      <c r="AD112" s="2">
        <v>40</v>
      </c>
      <c r="AE112" s="2">
        <v>76</v>
      </c>
      <c r="AF112" s="2"/>
      <c r="AH112" s="5" t="s">
        <v>679</v>
      </c>
      <c r="AI112" s="2">
        <v>2</v>
      </c>
      <c r="AJ112" s="21">
        <f t="shared" si="43"/>
        <v>8.2818306986759427E-6</v>
      </c>
      <c r="AK112" s="2"/>
      <c r="AL112" s="21">
        <f t="shared" si="44"/>
        <v>0</v>
      </c>
      <c r="AM112" s="2"/>
      <c r="AN112" s="21">
        <f t="shared" si="45"/>
        <v>0</v>
      </c>
      <c r="AO112" s="2"/>
      <c r="AP112" s="21">
        <f t="shared" si="46"/>
        <v>0</v>
      </c>
      <c r="AQ112" s="2"/>
      <c r="AR112" s="21">
        <f t="shared" si="47"/>
        <v>0</v>
      </c>
      <c r="AS112" s="39">
        <f t="shared" si="50"/>
        <v>0.4</v>
      </c>
      <c r="AT112" s="41">
        <f t="shared" si="49"/>
        <v>1.8897515184625892E-6</v>
      </c>
      <c r="AU112" s="44"/>
    </row>
    <row r="113" spans="1:48" x14ac:dyDescent="0.25">
      <c r="A113" t="s">
        <v>275</v>
      </c>
      <c r="B113" t="s">
        <v>8</v>
      </c>
      <c r="C113" t="s">
        <v>9</v>
      </c>
      <c r="D113" t="s">
        <v>36</v>
      </c>
      <c r="E113" t="s">
        <v>11</v>
      </c>
      <c r="F113">
        <v>128</v>
      </c>
      <c r="G113">
        <v>1</v>
      </c>
      <c r="I113" s="5" t="s">
        <v>172</v>
      </c>
      <c r="J113" s="2">
        <v>1</v>
      </c>
      <c r="K113" s="2"/>
      <c r="L113" s="2"/>
      <c r="M113" s="2"/>
      <c r="N113" s="2"/>
      <c r="O113" s="2">
        <v>1</v>
      </c>
      <c r="P113" s="2"/>
      <c r="Q113" s="31">
        <v>4</v>
      </c>
      <c r="R113" s="5" t="s">
        <v>175</v>
      </c>
      <c r="S113" s="8" t="s">
        <v>617</v>
      </c>
      <c r="T113" s="2"/>
      <c r="U113" s="2">
        <v>51</v>
      </c>
      <c r="V113" s="2">
        <v>9</v>
      </c>
      <c r="W113" s="2">
        <v>6</v>
      </c>
      <c r="X113" s="2">
        <v>28</v>
      </c>
      <c r="Z113" s="5" t="s">
        <v>635</v>
      </c>
      <c r="AA113" s="2"/>
      <c r="AB113" s="2"/>
      <c r="AC113" s="2"/>
      <c r="AD113" s="2">
        <v>15</v>
      </c>
      <c r="AE113" s="2">
        <v>6</v>
      </c>
      <c r="AF113" s="2"/>
      <c r="AH113" s="5" t="s">
        <v>697</v>
      </c>
      <c r="AI113" s="2">
        <v>3</v>
      </c>
      <c r="AJ113" s="21">
        <f t="shared" si="43"/>
        <v>1.2422746048013913E-5</v>
      </c>
      <c r="AK113" s="2">
        <v>3</v>
      </c>
      <c r="AL113" s="21">
        <f t="shared" si="44"/>
        <v>2.0127906134180675E-5</v>
      </c>
      <c r="AM113" s="2"/>
      <c r="AN113" s="21">
        <f t="shared" si="45"/>
        <v>0</v>
      </c>
      <c r="AO113" s="2"/>
      <c r="AP113" s="21">
        <f t="shared" si="46"/>
        <v>0</v>
      </c>
      <c r="AQ113" s="2">
        <v>24</v>
      </c>
      <c r="AR113" s="21">
        <f t="shared" si="47"/>
        <v>1.0627143140533341E-4</v>
      </c>
      <c r="AS113" s="39">
        <f t="shared" si="50"/>
        <v>6</v>
      </c>
      <c r="AT113" s="41">
        <f t="shared" si="49"/>
        <v>2.8346272776938836E-5</v>
      </c>
      <c r="AU113" s="44"/>
    </row>
    <row r="114" spans="1:48" x14ac:dyDescent="0.25">
      <c r="A114" t="s">
        <v>275</v>
      </c>
      <c r="B114" t="s">
        <v>8</v>
      </c>
      <c r="C114" t="s">
        <v>9</v>
      </c>
      <c r="D114" t="s">
        <v>38</v>
      </c>
      <c r="E114" t="s">
        <v>11</v>
      </c>
      <c r="F114">
        <v>33</v>
      </c>
      <c r="G114">
        <v>3</v>
      </c>
      <c r="I114" s="5" t="s">
        <v>177</v>
      </c>
      <c r="J114" s="2"/>
      <c r="K114" s="2"/>
      <c r="L114" s="2">
        <v>49</v>
      </c>
      <c r="M114" s="2"/>
      <c r="N114" s="2"/>
      <c r="O114" s="2">
        <v>49</v>
      </c>
      <c r="P114" s="2"/>
      <c r="Q114" s="31">
        <v>3</v>
      </c>
      <c r="R114" s="5" t="s">
        <v>177</v>
      </c>
      <c r="S114" s="8" t="s">
        <v>762</v>
      </c>
      <c r="T114" s="2"/>
      <c r="U114" s="2"/>
      <c r="V114" s="2">
        <v>49</v>
      </c>
      <c r="W114" s="2"/>
      <c r="X114" s="2"/>
      <c r="Z114" s="5" t="s">
        <v>637</v>
      </c>
      <c r="AA114" s="2"/>
      <c r="AB114" s="2"/>
      <c r="AC114" s="2">
        <v>40</v>
      </c>
      <c r="AD114" s="2"/>
      <c r="AE114" s="2"/>
      <c r="AF114" s="2"/>
      <c r="AH114" s="5" t="s">
        <v>708</v>
      </c>
      <c r="AI114" s="2">
        <v>1</v>
      </c>
      <c r="AJ114" s="21">
        <f t="shared" si="43"/>
        <v>4.1409153493379713E-6</v>
      </c>
      <c r="AK114" s="2"/>
      <c r="AL114" s="21">
        <f t="shared" si="44"/>
        <v>0</v>
      </c>
      <c r="AM114" s="2"/>
      <c r="AN114" s="21">
        <f t="shared" si="45"/>
        <v>0</v>
      </c>
      <c r="AO114" s="2"/>
      <c r="AP114" s="21">
        <f t="shared" si="46"/>
        <v>0</v>
      </c>
      <c r="AQ114" s="2">
        <v>1</v>
      </c>
      <c r="AR114" s="21">
        <f t="shared" si="47"/>
        <v>4.4279763085555586E-6</v>
      </c>
      <c r="AS114" s="39">
        <f t="shared" si="50"/>
        <v>0.4</v>
      </c>
      <c r="AT114" s="41">
        <f t="shared" si="49"/>
        <v>1.8897515184625892E-6</v>
      </c>
      <c r="AU114" s="44"/>
    </row>
    <row r="115" spans="1:48" x14ac:dyDescent="0.25">
      <c r="A115" t="s">
        <v>275</v>
      </c>
      <c r="B115" t="s">
        <v>8</v>
      </c>
      <c r="C115" t="s">
        <v>9</v>
      </c>
      <c r="D115" t="s">
        <v>42</v>
      </c>
      <c r="E115" t="s">
        <v>11</v>
      </c>
      <c r="F115">
        <v>10</v>
      </c>
      <c r="G115">
        <v>1</v>
      </c>
      <c r="I115" s="5" t="s">
        <v>178</v>
      </c>
      <c r="J115" s="2">
        <v>1</v>
      </c>
      <c r="K115" s="2"/>
      <c r="L115" s="2">
        <v>1</v>
      </c>
      <c r="M115" s="2"/>
      <c r="N115" s="2"/>
      <c r="O115" s="2">
        <v>2</v>
      </c>
      <c r="P115" s="2"/>
      <c r="Q115" s="31">
        <v>6</v>
      </c>
      <c r="R115" s="5" t="s">
        <v>178</v>
      </c>
      <c r="S115" s="8" t="s">
        <v>700</v>
      </c>
      <c r="T115" s="2">
        <v>1</v>
      </c>
      <c r="U115" s="2"/>
      <c r="V115" s="2">
        <v>1</v>
      </c>
      <c r="W115" s="2"/>
      <c r="X115" s="2"/>
      <c r="Z115" s="5" t="s">
        <v>638</v>
      </c>
      <c r="AA115" s="2">
        <v>1</v>
      </c>
      <c r="AB115" s="2"/>
      <c r="AC115" s="2"/>
      <c r="AD115" s="2"/>
      <c r="AE115" s="2"/>
      <c r="AF115" s="2"/>
      <c r="AH115" s="5" t="s">
        <v>709</v>
      </c>
      <c r="AI115" s="2">
        <v>5</v>
      </c>
      <c r="AJ115" s="21">
        <f t="shared" si="43"/>
        <v>2.0704576746689856E-5</v>
      </c>
      <c r="AK115" s="2"/>
      <c r="AL115" s="21">
        <f t="shared" si="44"/>
        <v>0</v>
      </c>
      <c r="AM115" s="2"/>
      <c r="AN115" s="21">
        <f t="shared" si="45"/>
        <v>0</v>
      </c>
      <c r="AO115" s="2"/>
      <c r="AP115" s="21">
        <f t="shared" si="46"/>
        <v>0</v>
      </c>
      <c r="AQ115" s="2"/>
      <c r="AR115" s="21">
        <f t="shared" si="47"/>
        <v>0</v>
      </c>
      <c r="AS115" s="39">
        <f t="shared" si="50"/>
        <v>1</v>
      </c>
      <c r="AT115" s="41">
        <f t="shared" si="49"/>
        <v>4.724378796156473E-6</v>
      </c>
      <c r="AU115" s="44"/>
    </row>
    <row r="116" spans="1:48" x14ac:dyDescent="0.25">
      <c r="A116" t="s">
        <v>275</v>
      </c>
      <c r="B116" t="s">
        <v>8</v>
      </c>
      <c r="C116" t="s">
        <v>9</v>
      </c>
      <c r="D116" t="s">
        <v>43</v>
      </c>
      <c r="E116" t="s">
        <v>11</v>
      </c>
      <c r="F116">
        <v>494</v>
      </c>
      <c r="G116">
        <v>3</v>
      </c>
      <c r="I116" s="5" t="s">
        <v>9</v>
      </c>
      <c r="J116" s="2">
        <v>162044</v>
      </c>
      <c r="K116" s="2">
        <v>52568</v>
      </c>
      <c r="L116" s="2">
        <v>165718</v>
      </c>
      <c r="M116" s="2">
        <v>66075</v>
      </c>
      <c r="N116" s="2">
        <v>138109</v>
      </c>
      <c r="O116" s="2">
        <v>584514</v>
      </c>
      <c r="P116" s="2"/>
      <c r="Q116" s="31">
        <v>1</v>
      </c>
      <c r="R116" s="5" t="s">
        <v>9</v>
      </c>
      <c r="S116" s="8" t="s">
        <v>623</v>
      </c>
      <c r="T116" s="2">
        <v>162044</v>
      </c>
      <c r="U116" s="2">
        <v>52568</v>
      </c>
      <c r="V116" s="2">
        <v>165718</v>
      </c>
      <c r="W116" s="2">
        <v>66075</v>
      </c>
      <c r="X116" s="2">
        <v>138109</v>
      </c>
      <c r="Z116" s="5" t="s">
        <v>764</v>
      </c>
      <c r="AA116" s="2">
        <v>1</v>
      </c>
      <c r="AB116" s="2"/>
      <c r="AC116" s="2"/>
      <c r="AD116" s="2"/>
      <c r="AE116" s="2"/>
      <c r="AF116" s="2"/>
      <c r="AH116" s="5" t="s">
        <v>714</v>
      </c>
      <c r="AI116" s="2">
        <v>2</v>
      </c>
      <c r="AJ116" s="21">
        <f t="shared" si="43"/>
        <v>8.2818306986759427E-6</v>
      </c>
      <c r="AK116" s="2"/>
      <c r="AL116" s="21">
        <f t="shared" si="44"/>
        <v>0</v>
      </c>
      <c r="AM116" s="2"/>
      <c r="AN116" s="21">
        <f t="shared" si="45"/>
        <v>0</v>
      </c>
      <c r="AO116" s="2"/>
      <c r="AP116" s="21">
        <f t="shared" si="46"/>
        <v>0</v>
      </c>
      <c r="AQ116" s="2"/>
      <c r="AR116" s="21">
        <f t="shared" si="47"/>
        <v>0</v>
      </c>
      <c r="AS116" s="39">
        <f t="shared" si="50"/>
        <v>0.4</v>
      </c>
      <c r="AT116" s="41">
        <f t="shared" si="49"/>
        <v>1.8897515184625892E-6</v>
      </c>
      <c r="AU116" s="44"/>
    </row>
    <row r="117" spans="1:48" x14ac:dyDescent="0.25">
      <c r="A117" t="s">
        <v>275</v>
      </c>
      <c r="B117" t="s">
        <v>8</v>
      </c>
      <c r="C117" t="s">
        <v>9</v>
      </c>
      <c r="D117" t="s">
        <v>47</v>
      </c>
      <c r="E117" t="s">
        <v>11</v>
      </c>
      <c r="F117">
        <v>6</v>
      </c>
      <c r="G117">
        <v>1</v>
      </c>
      <c r="I117" s="5" t="s">
        <v>183</v>
      </c>
      <c r="J117" s="2">
        <v>495</v>
      </c>
      <c r="K117" s="2">
        <v>1770</v>
      </c>
      <c r="L117" s="2"/>
      <c r="M117" s="2"/>
      <c r="N117" s="2"/>
      <c r="O117" s="2">
        <v>2265</v>
      </c>
      <c r="P117" s="2"/>
      <c r="Q117" s="31">
        <v>2</v>
      </c>
      <c r="R117" s="5" t="s">
        <v>183</v>
      </c>
      <c r="S117" s="8" t="s">
        <v>624</v>
      </c>
      <c r="T117" s="2">
        <v>495</v>
      </c>
      <c r="U117" s="2">
        <v>1770</v>
      </c>
      <c r="V117" s="2"/>
      <c r="W117" s="2"/>
      <c r="X117" s="2"/>
      <c r="Z117" s="5" t="s">
        <v>641</v>
      </c>
      <c r="AA117" s="2">
        <v>2</v>
      </c>
      <c r="AB117" s="2">
        <v>3</v>
      </c>
      <c r="AC117" s="2">
        <v>10</v>
      </c>
      <c r="AD117" s="2">
        <v>2</v>
      </c>
      <c r="AE117" s="2">
        <v>17</v>
      </c>
      <c r="AF117" s="2"/>
      <c r="AH117" s="5" t="s">
        <v>717</v>
      </c>
      <c r="AI117" s="2">
        <v>1</v>
      </c>
      <c r="AJ117" s="21">
        <f t="shared" si="43"/>
        <v>4.1409153493379713E-6</v>
      </c>
      <c r="AK117" s="2"/>
      <c r="AL117" s="21">
        <f t="shared" si="44"/>
        <v>0</v>
      </c>
      <c r="AM117" s="2"/>
      <c r="AN117" s="21">
        <f t="shared" si="45"/>
        <v>0</v>
      </c>
      <c r="AO117" s="2"/>
      <c r="AP117" s="21">
        <f t="shared" si="46"/>
        <v>0</v>
      </c>
      <c r="AQ117" s="2"/>
      <c r="AR117" s="21">
        <f t="shared" si="47"/>
        <v>0</v>
      </c>
      <c r="AS117" s="39">
        <f t="shared" si="50"/>
        <v>0.2</v>
      </c>
      <c r="AT117" s="41">
        <f t="shared" si="49"/>
        <v>9.4487575923129462E-7</v>
      </c>
      <c r="AU117" s="44"/>
    </row>
    <row r="118" spans="1:48" x14ac:dyDescent="0.25">
      <c r="A118" t="s">
        <v>275</v>
      </c>
      <c r="B118" t="s">
        <v>8</v>
      </c>
      <c r="C118" t="s">
        <v>9</v>
      </c>
      <c r="D118" t="s">
        <v>49</v>
      </c>
      <c r="E118" t="s">
        <v>11</v>
      </c>
      <c r="F118">
        <v>1615</v>
      </c>
      <c r="G118">
        <v>2</v>
      </c>
      <c r="I118" s="5" t="s">
        <v>184</v>
      </c>
      <c r="J118" s="2">
        <v>2</v>
      </c>
      <c r="K118" s="2"/>
      <c r="L118" s="2"/>
      <c r="M118" s="2"/>
      <c r="N118" s="2">
        <v>142</v>
      </c>
      <c r="O118" s="2">
        <v>144</v>
      </c>
      <c r="P118" s="2"/>
      <c r="Q118" s="31">
        <v>2</v>
      </c>
      <c r="R118" s="5" t="s">
        <v>184</v>
      </c>
      <c r="S118" s="8" t="s">
        <v>683</v>
      </c>
      <c r="T118" s="2">
        <v>2</v>
      </c>
      <c r="U118" s="2"/>
      <c r="V118" s="2"/>
      <c r="W118" s="2"/>
      <c r="X118" s="2">
        <v>142</v>
      </c>
      <c r="Z118" s="5" t="s">
        <v>765</v>
      </c>
      <c r="AA118" s="2"/>
      <c r="AB118" s="2">
        <v>57</v>
      </c>
      <c r="AC118" s="2"/>
      <c r="AD118" s="2"/>
      <c r="AE118" s="2"/>
      <c r="AF118" s="2"/>
      <c r="AH118" s="5" t="s">
        <v>728</v>
      </c>
      <c r="AI118" s="2">
        <v>327</v>
      </c>
      <c r="AJ118" s="21">
        <f t="shared" si="43"/>
        <v>1.3540793192335166E-3</v>
      </c>
      <c r="AK118" s="2">
        <v>20</v>
      </c>
      <c r="AL118" s="21">
        <f t="shared" si="44"/>
        <v>1.3418604089453784E-4</v>
      </c>
      <c r="AM118" s="2"/>
      <c r="AN118" s="21">
        <f t="shared" si="45"/>
        <v>0</v>
      </c>
      <c r="AO118" s="2"/>
      <c r="AP118" s="21">
        <f t="shared" si="46"/>
        <v>0</v>
      </c>
      <c r="AQ118" s="2"/>
      <c r="AR118" s="21">
        <f t="shared" si="47"/>
        <v>0</v>
      </c>
      <c r="AS118" s="39">
        <f t="shared" si="50"/>
        <v>69.400000000000006</v>
      </c>
      <c r="AT118" s="41">
        <f t="shared" si="49"/>
        <v>3.2787188845325924E-4</v>
      </c>
      <c r="AU118" s="44"/>
    </row>
    <row r="119" spans="1:48" x14ac:dyDescent="0.25">
      <c r="A119" t="s">
        <v>275</v>
      </c>
      <c r="B119" t="s">
        <v>8</v>
      </c>
      <c r="C119" t="s">
        <v>9</v>
      </c>
      <c r="D119" t="s">
        <v>54</v>
      </c>
      <c r="E119" t="s">
        <v>11</v>
      </c>
      <c r="F119">
        <v>9256</v>
      </c>
      <c r="G119">
        <v>2</v>
      </c>
      <c r="I119" s="5" t="s">
        <v>187</v>
      </c>
      <c r="J119" s="2"/>
      <c r="K119" s="2">
        <v>29</v>
      </c>
      <c r="L119" s="2"/>
      <c r="M119" s="2"/>
      <c r="N119" s="2"/>
      <c r="O119" s="2">
        <v>29</v>
      </c>
      <c r="P119" s="2"/>
      <c r="Q119" s="31">
        <v>6</v>
      </c>
      <c r="R119" s="5" t="s">
        <v>187</v>
      </c>
      <c r="S119" s="8" t="s">
        <v>632</v>
      </c>
      <c r="T119" s="2"/>
      <c r="U119" s="2">
        <v>29</v>
      </c>
      <c r="V119" s="2"/>
      <c r="W119" s="2"/>
      <c r="X119" s="2"/>
      <c r="Z119" s="5" t="s">
        <v>766</v>
      </c>
      <c r="AA119" s="2"/>
      <c r="AB119" s="2"/>
      <c r="AC119" s="2">
        <v>420</v>
      </c>
      <c r="AD119" s="2"/>
      <c r="AE119" s="2"/>
      <c r="AF119" s="2"/>
      <c r="AI119" s="14">
        <f>SUM(AI61:AI118)</f>
        <v>28900</v>
      </c>
      <c r="AJ119" s="22">
        <f>SUM(AJ61:AJ118)</f>
        <v>0.11967245359586735</v>
      </c>
      <c r="AK119" s="14">
        <f t="shared" ref="AK119:AQ119" si="69">SUM(AK61:AK118)</f>
        <v>44883</v>
      </c>
      <c r="AL119" s="22">
        <f>SUM(AL61:AL118)</f>
        <v>0.30113360367347708</v>
      </c>
      <c r="AM119" s="14">
        <f t="shared" si="69"/>
        <v>70825</v>
      </c>
      <c r="AN119" s="22">
        <f>SUM(AN61:AN118)</f>
        <v>0.23928650221413919</v>
      </c>
      <c r="AO119" s="14">
        <f t="shared" si="69"/>
        <v>57510</v>
      </c>
      <c r="AP119" s="22">
        <f>SUM(AP61:AP118)</f>
        <v>0.39395807644882863</v>
      </c>
      <c r="AQ119" s="14">
        <f t="shared" si="69"/>
        <v>43691</v>
      </c>
      <c r="AR119" s="22">
        <f>SUM(AR61:AR118)</f>
        <v>0.19346271289710099</v>
      </c>
      <c r="AS119" s="39">
        <f t="shared" si="50"/>
        <v>49161.8</v>
      </c>
      <c r="AT119" s="41">
        <f t="shared" si="49"/>
        <v>0.23225896550088529</v>
      </c>
      <c r="AU119" s="45"/>
    </row>
    <row r="120" spans="1:48" x14ac:dyDescent="0.25">
      <c r="A120" t="s">
        <v>275</v>
      </c>
      <c r="B120" t="s">
        <v>8</v>
      </c>
      <c r="C120" t="s">
        <v>9</v>
      </c>
      <c r="D120" t="s">
        <v>58</v>
      </c>
      <c r="E120" t="s">
        <v>11</v>
      </c>
      <c r="F120">
        <v>81</v>
      </c>
      <c r="G120">
        <v>1</v>
      </c>
      <c r="I120" s="5" t="s">
        <v>190</v>
      </c>
      <c r="J120" s="2">
        <v>2</v>
      </c>
      <c r="K120" s="2">
        <v>3</v>
      </c>
      <c r="L120" s="2">
        <v>10</v>
      </c>
      <c r="M120" s="2">
        <v>2</v>
      </c>
      <c r="N120" s="2">
        <v>17</v>
      </c>
      <c r="O120" s="2">
        <v>34</v>
      </c>
      <c r="P120" s="2"/>
      <c r="Q120" s="31">
        <v>2</v>
      </c>
      <c r="R120" s="5" t="s">
        <v>190</v>
      </c>
      <c r="S120" s="8" t="s">
        <v>641</v>
      </c>
      <c r="T120" s="2">
        <v>2</v>
      </c>
      <c r="U120" s="2">
        <v>3</v>
      </c>
      <c r="V120" s="2">
        <v>10</v>
      </c>
      <c r="W120" s="2">
        <v>2</v>
      </c>
      <c r="X120" s="2">
        <v>17</v>
      </c>
      <c r="Z120" s="5" t="s">
        <v>642</v>
      </c>
      <c r="AA120" s="2">
        <v>6</v>
      </c>
      <c r="AB120" s="2">
        <v>76</v>
      </c>
      <c r="AC120" s="2">
        <v>234</v>
      </c>
      <c r="AD120" s="2">
        <v>2</v>
      </c>
      <c r="AE120" s="2">
        <v>227</v>
      </c>
      <c r="AF120" s="2"/>
    </row>
    <row r="121" spans="1:48" x14ac:dyDescent="0.25">
      <c r="A121" t="s">
        <v>275</v>
      </c>
      <c r="B121" t="s">
        <v>8</v>
      </c>
      <c r="C121" t="s">
        <v>9</v>
      </c>
      <c r="D121" t="s">
        <v>59</v>
      </c>
      <c r="E121" t="s">
        <v>11</v>
      </c>
      <c r="F121">
        <v>267</v>
      </c>
      <c r="G121">
        <v>2</v>
      </c>
      <c r="I121" s="5" t="s">
        <v>191</v>
      </c>
      <c r="J121" s="2"/>
      <c r="K121" s="2"/>
      <c r="L121" s="2"/>
      <c r="M121" s="2"/>
      <c r="N121" s="2">
        <v>5</v>
      </c>
      <c r="O121" s="2">
        <v>5</v>
      </c>
      <c r="P121" s="2"/>
      <c r="Q121" s="31">
        <v>5</v>
      </c>
      <c r="R121" s="5" t="s">
        <v>191</v>
      </c>
      <c r="S121" s="8" t="s">
        <v>666</v>
      </c>
      <c r="T121" s="2"/>
      <c r="U121" s="2"/>
      <c r="V121" s="2"/>
      <c r="W121" s="2"/>
      <c r="X121" s="2">
        <v>5</v>
      </c>
      <c r="Z121" s="5" t="s">
        <v>767</v>
      </c>
      <c r="AA121" s="2">
        <v>2</v>
      </c>
      <c r="AB121" s="2"/>
      <c r="AC121" s="2"/>
      <c r="AD121" s="2"/>
      <c r="AE121" s="2"/>
      <c r="AF121" s="2"/>
    </row>
    <row r="122" spans="1:48" x14ac:dyDescent="0.25">
      <c r="A122" t="s">
        <v>275</v>
      </c>
      <c r="B122" t="s">
        <v>8</v>
      </c>
      <c r="C122" t="s">
        <v>9</v>
      </c>
      <c r="D122" t="s">
        <v>289</v>
      </c>
      <c r="E122" t="s">
        <v>11</v>
      </c>
      <c r="F122">
        <v>1</v>
      </c>
      <c r="G122">
        <v>1</v>
      </c>
      <c r="I122" s="5" t="s">
        <v>192</v>
      </c>
      <c r="J122" s="2">
        <v>1</v>
      </c>
      <c r="K122" s="2"/>
      <c r="L122" s="2"/>
      <c r="M122" s="2"/>
      <c r="N122" s="2"/>
      <c r="O122" s="2">
        <v>1</v>
      </c>
      <c r="P122" s="2"/>
      <c r="Q122" s="31">
        <v>3</v>
      </c>
      <c r="R122" s="5" t="s">
        <v>192</v>
      </c>
      <c r="S122" s="8" t="s">
        <v>597</v>
      </c>
      <c r="T122" s="2">
        <v>1</v>
      </c>
      <c r="U122" s="2"/>
      <c r="V122" s="2"/>
      <c r="W122" s="2"/>
      <c r="X122" s="2"/>
      <c r="Z122" s="5" t="s">
        <v>645</v>
      </c>
      <c r="AA122" s="2"/>
      <c r="AB122" s="2">
        <v>10</v>
      </c>
      <c r="AC122" s="2"/>
      <c r="AD122" s="2"/>
      <c r="AE122" s="2"/>
      <c r="AF122" s="2"/>
    </row>
    <row r="123" spans="1:48" x14ac:dyDescent="0.25">
      <c r="A123" t="s">
        <v>275</v>
      </c>
      <c r="B123" t="s">
        <v>8</v>
      </c>
      <c r="C123" t="s">
        <v>9</v>
      </c>
      <c r="D123" t="s">
        <v>76</v>
      </c>
      <c r="E123" t="s">
        <v>11</v>
      </c>
      <c r="F123">
        <v>5</v>
      </c>
      <c r="G123">
        <v>1</v>
      </c>
      <c r="I123" s="5" t="s">
        <v>193</v>
      </c>
      <c r="J123" s="2">
        <v>315</v>
      </c>
      <c r="K123" s="2">
        <v>270</v>
      </c>
      <c r="L123" s="2">
        <v>1386</v>
      </c>
      <c r="M123" s="2">
        <v>40</v>
      </c>
      <c r="N123" s="2">
        <v>76</v>
      </c>
      <c r="O123" s="2">
        <v>2087</v>
      </c>
      <c r="P123" s="2"/>
      <c r="Q123" s="31">
        <v>2</v>
      </c>
      <c r="R123" s="5" t="s">
        <v>193</v>
      </c>
      <c r="S123" s="8" t="s">
        <v>634</v>
      </c>
      <c r="T123" s="2">
        <v>315</v>
      </c>
      <c r="U123" s="2">
        <v>270</v>
      </c>
      <c r="V123" s="2">
        <v>1386</v>
      </c>
      <c r="W123" s="2">
        <v>40</v>
      </c>
      <c r="X123" s="2">
        <v>76</v>
      </c>
      <c r="Z123" s="5" t="s">
        <v>646</v>
      </c>
      <c r="AA123" s="2">
        <v>8572</v>
      </c>
      <c r="AB123" s="2">
        <v>19550</v>
      </c>
      <c r="AC123" s="2">
        <v>38776</v>
      </c>
      <c r="AD123" s="2">
        <v>40924</v>
      </c>
      <c r="AE123" s="2">
        <v>11244</v>
      </c>
      <c r="AF123" s="2"/>
      <c r="AH123" t="s">
        <v>734</v>
      </c>
      <c r="AI123">
        <v>0.23</v>
      </c>
      <c r="AK123">
        <v>0.22</v>
      </c>
      <c r="AM123">
        <v>0.28000000000000003</v>
      </c>
      <c r="AO123">
        <v>0.28000000000000003</v>
      </c>
      <c r="AQ123">
        <v>0.36</v>
      </c>
    </row>
    <row r="124" spans="1:48" x14ac:dyDescent="0.25">
      <c r="A124" t="s">
        <v>275</v>
      </c>
      <c r="B124" t="s">
        <v>8</v>
      </c>
      <c r="C124" t="s">
        <v>9</v>
      </c>
      <c r="D124" t="s">
        <v>82</v>
      </c>
      <c r="E124" t="s">
        <v>11</v>
      </c>
      <c r="F124">
        <v>541</v>
      </c>
      <c r="G124">
        <v>2</v>
      </c>
      <c r="I124" s="5" t="s">
        <v>365</v>
      </c>
      <c r="J124" s="2"/>
      <c r="K124" s="2"/>
      <c r="L124" s="2">
        <v>420</v>
      </c>
      <c r="M124" s="2"/>
      <c r="N124" s="2"/>
      <c r="O124" s="2">
        <v>420</v>
      </c>
      <c r="P124" s="2"/>
      <c r="Q124" s="31">
        <v>6</v>
      </c>
      <c r="R124" s="5" t="s">
        <v>365</v>
      </c>
      <c r="S124" s="8" t="s">
        <v>766</v>
      </c>
      <c r="T124" s="2"/>
      <c r="U124" s="2"/>
      <c r="V124" s="2">
        <v>420</v>
      </c>
      <c r="W124" s="2"/>
      <c r="X124" s="2"/>
      <c r="Z124" s="5" t="s">
        <v>768</v>
      </c>
      <c r="AA124" s="2"/>
      <c r="AB124" s="2"/>
      <c r="AC124" s="2"/>
      <c r="AD124" s="2">
        <v>27</v>
      </c>
      <c r="AE124" s="2"/>
      <c r="AF124" s="2"/>
    </row>
    <row r="125" spans="1:48" ht="31.5" x14ac:dyDescent="0.25">
      <c r="A125" t="s">
        <v>275</v>
      </c>
      <c r="B125" t="s">
        <v>8</v>
      </c>
      <c r="C125" t="s">
        <v>9</v>
      </c>
      <c r="D125" t="s">
        <v>86</v>
      </c>
      <c r="E125" t="s">
        <v>11</v>
      </c>
      <c r="F125">
        <v>1</v>
      </c>
      <c r="G125">
        <v>1</v>
      </c>
      <c r="I125" s="5" t="s">
        <v>319</v>
      </c>
      <c r="J125" s="2"/>
      <c r="K125" s="2">
        <v>57</v>
      </c>
      <c r="L125" s="2"/>
      <c r="M125" s="2"/>
      <c r="N125" s="2"/>
      <c r="O125" s="2">
        <v>57</v>
      </c>
      <c r="P125" s="2"/>
      <c r="Q125" s="31">
        <v>6</v>
      </c>
      <c r="R125" s="5" t="s">
        <v>319</v>
      </c>
      <c r="S125" s="8" t="s">
        <v>765</v>
      </c>
      <c r="T125" s="2"/>
      <c r="U125" s="2">
        <v>57</v>
      </c>
      <c r="V125" s="2"/>
      <c r="W125" s="2"/>
      <c r="X125" s="2"/>
      <c r="Z125" s="5" t="s">
        <v>647</v>
      </c>
      <c r="AA125" s="2">
        <v>56</v>
      </c>
      <c r="AB125" s="2">
        <v>159</v>
      </c>
      <c r="AC125" s="2">
        <v>627</v>
      </c>
      <c r="AD125" s="2">
        <v>65</v>
      </c>
      <c r="AE125" s="2">
        <v>21</v>
      </c>
      <c r="AF125" s="2"/>
      <c r="AH125" s="58" t="s">
        <v>855</v>
      </c>
      <c r="AI125" s="113" t="s">
        <v>857</v>
      </c>
      <c r="AJ125" s="113"/>
      <c r="AK125" s="113" t="s">
        <v>866</v>
      </c>
      <c r="AL125" s="113"/>
      <c r="AM125" s="113" t="s">
        <v>867</v>
      </c>
      <c r="AN125" s="113"/>
      <c r="AO125" s="113" t="s">
        <v>868</v>
      </c>
      <c r="AP125" s="113"/>
      <c r="AQ125" s="113" t="s">
        <v>869</v>
      </c>
      <c r="AR125" s="113"/>
      <c r="AS125" s="117" t="s">
        <v>858</v>
      </c>
      <c r="AT125" s="117"/>
    </row>
    <row r="126" spans="1:48" x14ac:dyDescent="0.25">
      <c r="A126" t="s">
        <v>275</v>
      </c>
      <c r="B126" t="s">
        <v>8</v>
      </c>
      <c r="C126" t="s">
        <v>9</v>
      </c>
      <c r="D126" t="s">
        <v>88</v>
      </c>
      <c r="E126" t="s">
        <v>11</v>
      </c>
      <c r="F126">
        <v>564</v>
      </c>
      <c r="G126">
        <v>1</v>
      </c>
      <c r="I126" s="5" t="s">
        <v>195</v>
      </c>
      <c r="J126" s="2">
        <v>1</v>
      </c>
      <c r="K126" s="2"/>
      <c r="L126" s="2"/>
      <c r="M126" s="2"/>
      <c r="N126" s="2"/>
      <c r="O126" s="2">
        <v>1</v>
      </c>
      <c r="P126" s="2"/>
      <c r="Q126" s="31">
        <v>5</v>
      </c>
      <c r="R126" s="5" t="s">
        <v>195</v>
      </c>
      <c r="S126" s="8" t="s">
        <v>638</v>
      </c>
      <c r="T126" s="2">
        <v>1</v>
      </c>
      <c r="U126" s="2"/>
      <c r="V126" s="2"/>
      <c r="W126" s="2"/>
      <c r="X126" s="2"/>
      <c r="Z126" s="5" t="s">
        <v>650</v>
      </c>
      <c r="AA126" s="2">
        <v>1944</v>
      </c>
      <c r="AB126" s="2">
        <v>317.3</v>
      </c>
      <c r="AC126" s="2">
        <v>4848</v>
      </c>
      <c r="AD126" s="2">
        <v>1720</v>
      </c>
      <c r="AE126" s="2">
        <v>2163</v>
      </c>
      <c r="AF126" s="2"/>
      <c r="AH126" s="71" t="s">
        <v>623</v>
      </c>
      <c r="AI126" s="71">
        <v>162044</v>
      </c>
      <c r="AJ126" s="73">
        <v>0.67101048686812215</v>
      </c>
      <c r="AK126" s="71">
        <v>52568</v>
      </c>
      <c r="AL126" s="73">
        <v>0.35269458988720326</v>
      </c>
      <c r="AM126" s="71">
        <v>165718</v>
      </c>
      <c r="AN126" s="73">
        <v>0.55988818318281286</v>
      </c>
      <c r="AO126" s="71">
        <v>66075</v>
      </c>
      <c r="AP126" s="73">
        <v>0.45263049732840116</v>
      </c>
      <c r="AQ126" s="71">
        <v>138109</v>
      </c>
      <c r="AR126" s="73">
        <v>0.61154337999829966</v>
      </c>
      <c r="AS126" s="97">
        <v>116902.8</v>
      </c>
      <c r="AT126" s="76">
        <v>0.55229310953132094</v>
      </c>
      <c r="AV126" s="35"/>
    </row>
    <row r="127" spans="1:48" x14ac:dyDescent="0.25">
      <c r="A127" t="s">
        <v>275</v>
      </c>
      <c r="B127" t="s">
        <v>8</v>
      </c>
      <c r="C127" t="s">
        <v>9</v>
      </c>
      <c r="D127" t="s">
        <v>89</v>
      </c>
      <c r="E127" t="s">
        <v>11</v>
      </c>
      <c r="F127">
        <v>600</v>
      </c>
      <c r="G127">
        <v>1</v>
      </c>
      <c r="I127" s="5" t="s">
        <v>196</v>
      </c>
      <c r="J127" s="2">
        <v>1</v>
      </c>
      <c r="K127" s="2"/>
      <c r="L127" s="2"/>
      <c r="M127" s="2"/>
      <c r="N127" s="2"/>
      <c r="O127" s="2">
        <v>1</v>
      </c>
      <c r="P127" s="2"/>
      <c r="Q127" s="31">
        <v>5</v>
      </c>
      <c r="R127" s="5" t="s">
        <v>196</v>
      </c>
      <c r="S127" s="8" t="s">
        <v>764</v>
      </c>
      <c r="T127" s="2">
        <v>1</v>
      </c>
      <c r="U127" s="2"/>
      <c r="V127" s="2"/>
      <c r="W127" s="2"/>
      <c r="X127" s="2"/>
      <c r="Z127" s="5" t="s">
        <v>652</v>
      </c>
      <c r="AA127" s="2"/>
      <c r="AB127" s="2">
        <v>18</v>
      </c>
      <c r="AC127" s="2">
        <v>15</v>
      </c>
      <c r="AD127" s="2"/>
      <c r="AE127" s="2">
        <v>16</v>
      </c>
      <c r="AF127" s="2"/>
      <c r="AH127" s="92" t="s">
        <v>582</v>
      </c>
      <c r="AI127" s="92">
        <v>2297</v>
      </c>
      <c r="AJ127" s="93">
        <v>9.5116825574293202E-3</v>
      </c>
      <c r="AK127" s="92">
        <v>5590</v>
      </c>
      <c r="AL127" s="93">
        <v>3.7504998430023327E-2</v>
      </c>
      <c r="AM127" s="92">
        <v>13354</v>
      </c>
      <c r="AN127" s="93">
        <v>4.5117288394883374E-2</v>
      </c>
      <c r="AO127" s="92">
        <v>5334</v>
      </c>
      <c r="AP127" s="93">
        <v>3.6539251952322237E-2</v>
      </c>
      <c r="AQ127" s="92">
        <v>1269</v>
      </c>
      <c r="AR127" s="93">
        <v>5.6191019355570039E-3</v>
      </c>
      <c r="AS127" s="94">
        <v>5568.8</v>
      </c>
      <c r="AT127" s="95">
        <v>2.6309120640036165E-2</v>
      </c>
    </row>
    <row r="128" spans="1:48" x14ac:dyDescent="0.25">
      <c r="A128" t="s">
        <v>275</v>
      </c>
      <c r="B128" t="s">
        <v>8</v>
      </c>
      <c r="C128" t="s">
        <v>9</v>
      </c>
      <c r="D128" t="s">
        <v>95</v>
      </c>
      <c r="E128" t="s">
        <v>11</v>
      </c>
      <c r="F128">
        <v>54</v>
      </c>
      <c r="G128">
        <v>2</v>
      </c>
      <c r="I128" s="5" t="s">
        <v>198</v>
      </c>
      <c r="J128" s="2">
        <v>34</v>
      </c>
      <c r="K128" s="2">
        <v>470</v>
      </c>
      <c r="L128" s="2">
        <v>197</v>
      </c>
      <c r="M128" s="2">
        <v>15</v>
      </c>
      <c r="N128" s="2">
        <v>601</v>
      </c>
      <c r="O128" s="2">
        <v>1317</v>
      </c>
      <c r="P128" s="2"/>
      <c r="Q128" s="31">
        <v>2</v>
      </c>
      <c r="R128" s="5" t="s">
        <v>198</v>
      </c>
      <c r="S128" s="8" t="s">
        <v>601</v>
      </c>
      <c r="T128" s="2">
        <v>34</v>
      </c>
      <c r="U128" s="2">
        <v>470</v>
      </c>
      <c r="V128" s="2">
        <v>197</v>
      </c>
      <c r="W128" s="2">
        <v>15</v>
      </c>
      <c r="X128" s="2">
        <v>601</v>
      </c>
      <c r="Z128" s="5" t="s">
        <v>769</v>
      </c>
      <c r="AA128" s="2"/>
      <c r="AB128" s="2"/>
      <c r="AC128" s="2">
        <v>1.5</v>
      </c>
      <c r="AD128" s="2"/>
      <c r="AE128" s="2"/>
      <c r="AF128" s="2"/>
      <c r="AH128" s="88" t="s">
        <v>688</v>
      </c>
      <c r="AI128" s="88">
        <v>27872</v>
      </c>
      <c r="AJ128" s="89">
        <v>0.11541559261674793</v>
      </c>
      <c r="AK128" s="88">
        <v>12312</v>
      </c>
      <c r="AL128" s="89">
        <v>8.2604926774677484E-2</v>
      </c>
      <c r="AM128" s="88">
        <v>7983</v>
      </c>
      <c r="AN128" s="89">
        <v>2.6971043376992212E-2</v>
      </c>
      <c r="AO128" s="88">
        <v>4871</v>
      </c>
      <c r="AP128" s="89">
        <v>3.3367584600630225E-2</v>
      </c>
      <c r="AQ128" s="88">
        <v>18710</v>
      </c>
      <c r="AR128" s="89">
        <v>8.2847436733074514E-2</v>
      </c>
      <c r="AS128" s="90">
        <v>14349.6</v>
      </c>
      <c r="AT128" s="91">
        <v>6.7792945973326926E-2</v>
      </c>
    </row>
    <row r="129" spans="1:48" x14ac:dyDescent="0.25">
      <c r="A129" t="s">
        <v>275</v>
      </c>
      <c r="B129" t="s">
        <v>8</v>
      </c>
      <c r="C129" t="s">
        <v>9</v>
      </c>
      <c r="D129" t="s">
        <v>96</v>
      </c>
      <c r="E129" t="s">
        <v>11</v>
      </c>
      <c r="F129">
        <v>3602</v>
      </c>
      <c r="G129">
        <v>1</v>
      </c>
      <c r="I129" s="5" t="s">
        <v>200</v>
      </c>
      <c r="J129" s="2">
        <v>6</v>
      </c>
      <c r="K129" s="2">
        <v>76</v>
      </c>
      <c r="L129" s="2">
        <v>234</v>
      </c>
      <c r="M129" s="2">
        <v>2</v>
      </c>
      <c r="N129" s="2">
        <v>227</v>
      </c>
      <c r="O129" s="2">
        <v>545</v>
      </c>
      <c r="P129" s="2"/>
      <c r="Q129" s="31">
        <v>3</v>
      </c>
      <c r="R129" s="5" t="s">
        <v>200</v>
      </c>
      <c r="S129" s="8" t="s">
        <v>642</v>
      </c>
      <c r="T129" s="2">
        <v>6</v>
      </c>
      <c r="U129" s="2">
        <v>76</v>
      </c>
      <c r="V129" s="2">
        <v>234</v>
      </c>
      <c r="W129" s="2">
        <v>2</v>
      </c>
      <c r="X129" s="2">
        <v>227</v>
      </c>
      <c r="Z129" s="5" t="s">
        <v>653</v>
      </c>
      <c r="AA129" s="2"/>
      <c r="AB129" s="2"/>
      <c r="AC129" s="2">
        <v>2</v>
      </c>
      <c r="AD129" s="2"/>
      <c r="AE129" s="2"/>
      <c r="AF129" s="2"/>
      <c r="AH129" s="92" t="s">
        <v>579</v>
      </c>
      <c r="AI129" s="92">
        <v>911</v>
      </c>
      <c r="AJ129" s="93">
        <v>3.7723738832468917E-3</v>
      </c>
      <c r="AK129" s="92">
        <v>1475</v>
      </c>
      <c r="AL129" s="93">
        <v>9.896220515972165E-3</v>
      </c>
      <c r="AM129" s="92">
        <v>1915</v>
      </c>
      <c r="AN129" s="93">
        <v>6.4699421354052471E-3</v>
      </c>
      <c r="AO129" s="92">
        <v>718</v>
      </c>
      <c r="AP129" s="93">
        <v>4.9184819838334016E-3</v>
      </c>
      <c r="AQ129" s="92">
        <v>250</v>
      </c>
      <c r="AR129" s="93">
        <v>1.1069940771388897E-3</v>
      </c>
      <c r="AS129" s="94">
        <v>1053.8</v>
      </c>
      <c r="AT129" s="95">
        <v>4.9785503753896907E-3</v>
      </c>
    </row>
    <row r="130" spans="1:48" x14ac:dyDescent="0.25">
      <c r="A130" t="s">
        <v>275</v>
      </c>
      <c r="B130" t="s">
        <v>8</v>
      </c>
      <c r="C130" t="s">
        <v>9</v>
      </c>
      <c r="D130" t="s">
        <v>97</v>
      </c>
      <c r="E130" t="s">
        <v>11</v>
      </c>
      <c r="F130">
        <v>30</v>
      </c>
      <c r="G130">
        <v>1</v>
      </c>
      <c r="I130" s="5" t="s">
        <v>201</v>
      </c>
      <c r="J130" s="2"/>
      <c r="K130" s="2"/>
      <c r="L130" s="2">
        <v>2</v>
      </c>
      <c r="M130" s="2"/>
      <c r="N130" s="2"/>
      <c r="O130" s="2">
        <v>2</v>
      </c>
      <c r="P130" s="2"/>
      <c r="Q130" s="31">
        <v>5</v>
      </c>
      <c r="R130" s="5" t="s">
        <v>201</v>
      </c>
      <c r="S130" s="8" t="s">
        <v>547</v>
      </c>
      <c r="T130" s="2"/>
      <c r="U130" s="2"/>
      <c r="V130" s="2">
        <v>2</v>
      </c>
      <c r="W130" s="2"/>
      <c r="X130" s="2"/>
      <c r="Z130" s="5" t="s">
        <v>654</v>
      </c>
      <c r="AA130" s="2"/>
      <c r="AB130" s="2"/>
      <c r="AC130" s="2">
        <v>0.3</v>
      </c>
      <c r="AD130" s="2"/>
      <c r="AE130" s="2">
        <v>2</v>
      </c>
      <c r="AF130" s="2"/>
      <c r="AH130" s="92" t="s">
        <v>523</v>
      </c>
      <c r="AI130" s="92">
        <v>132</v>
      </c>
      <c r="AJ130" s="93">
        <v>5.4660082611261219E-4</v>
      </c>
      <c r="AK130" s="92">
        <v>9256</v>
      </c>
      <c r="AL130" s="93">
        <v>6.2101299725992112E-2</v>
      </c>
      <c r="AM130" s="92">
        <v>26</v>
      </c>
      <c r="AN130" s="93">
        <v>8.7842556407590822E-5</v>
      </c>
      <c r="AO130" s="92">
        <v>10</v>
      </c>
      <c r="AP130" s="93">
        <v>6.8502534593779972E-5</v>
      </c>
      <c r="AQ130" s="92">
        <v>65</v>
      </c>
      <c r="AR130" s="93">
        <v>2.8781846005611133E-4</v>
      </c>
      <c r="AS130" s="94">
        <v>1897.8</v>
      </c>
      <c r="AT130" s="95">
        <v>8.965926079345753E-3</v>
      </c>
    </row>
    <row r="131" spans="1:48" x14ac:dyDescent="0.25">
      <c r="A131" t="s">
        <v>275</v>
      </c>
      <c r="B131" t="s">
        <v>8</v>
      </c>
      <c r="C131" t="s">
        <v>9</v>
      </c>
      <c r="D131" t="s">
        <v>105</v>
      </c>
      <c r="E131" t="s">
        <v>11</v>
      </c>
      <c r="F131">
        <v>10</v>
      </c>
      <c r="G131">
        <v>1</v>
      </c>
      <c r="I131" s="5" t="s">
        <v>366</v>
      </c>
      <c r="J131" s="2"/>
      <c r="K131" s="2"/>
      <c r="L131" s="2">
        <v>0.3</v>
      </c>
      <c r="M131" s="2"/>
      <c r="N131" s="2"/>
      <c r="O131" s="2">
        <v>0.3</v>
      </c>
      <c r="P131" s="2"/>
      <c r="Q131" s="31">
        <v>7</v>
      </c>
      <c r="R131" s="5" t="s">
        <v>366</v>
      </c>
      <c r="S131" s="8" t="s">
        <v>763</v>
      </c>
      <c r="T131" s="2"/>
      <c r="U131" s="2"/>
      <c r="V131" s="2">
        <v>0.3</v>
      </c>
      <c r="W131" s="2"/>
      <c r="X131" s="2"/>
      <c r="Z131" s="5" t="s">
        <v>655</v>
      </c>
      <c r="AA131" s="2"/>
      <c r="AB131" s="2"/>
      <c r="AC131" s="2">
        <v>1.5</v>
      </c>
      <c r="AD131" s="2"/>
      <c r="AE131" s="2">
        <v>2.5</v>
      </c>
      <c r="AF131" s="2"/>
      <c r="AH131" s="64" t="s">
        <v>862</v>
      </c>
      <c r="AI131" s="64"/>
      <c r="AJ131" s="65"/>
      <c r="AK131" s="64"/>
      <c r="AL131" s="65"/>
      <c r="AM131" s="64"/>
      <c r="AN131" s="65"/>
      <c r="AO131" s="64"/>
      <c r="AP131" s="65"/>
      <c r="AQ131" s="64"/>
      <c r="AR131" s="65"/>
      <c r="AS131" s="81">
        <f>AS132-SUM(AS126:AS130)</f>
        <v>1218</v>
      </c>
      <c r="AT131" s="82">
        <f>AT132-SUM(AT126:AT130)</f>
        <v>5.7542933737183555E-3</v>
      </c>
    </row>
    <row r="132" spans="1:48" x14ac:dyDescent="0.25">
      <c r="A132" t="s">
        <v>275</v>
      </c>
      <c r="B132" t="s">
        <v>8</v>
      </c>
      <c r="C132" t="s">
        <v>9</v>
      </c>
      <c r="D132" t="s">
        <v>106</v>
      </c>
      <c r="E132" t="s">
        <v>11</v>
      </c>
      <c r="F132">
        <v>3</v>
      </c>
      <c r="G132">
        <v>1</v>
      </c>
      <c r="I132" s="5" t="s">
        <v>202</v>
      </c>
      <c r="J132" s="2">
        <v>2</v>
      </c>
      <c r="K132" s="2"/>
      <c r="L132" s="2"/>
      <c r="M132" s="2"/>
      <c r="N132" s="2"/>
      <c r="O132" s="2">
        <v>2</v>
      </c>
      <c r="P132" s="2"/>
      <c r="Q132" s="31">
        <v>6</v>
      </c>
      <c r="R132" s="5" t="s">
        <v>202</v>
      </c>
      <c r="S132" s="8" t="s">
        <v>767</v>
      </c>
      <c r="T132" s="2">
        <v>2</v>
      </c>
      <c r="U132" s="2"/>
      <c r="V132" s="2"/>
      <c r="W132" s="2"/>
      <c r="X132" s="2"/>
      <c r="Z132" s="5" t="s">
        <v>656</v>
      </c>
      <c r="AA132" s="2"/>
      <c r="AB132" s="2">
        <v>0.5</v>
      </c>
      <c r="AC132" s="2">
        <v>0.1</v>
      </c>
      <c r="AD132" s="2"/>
      <c r="AE132" s="2"/>
      <c r="AF132" s="2"/>
      <c r="AH132" s="67" t="s">
        <v>859</v>
      </c>
      <c r="AI132" s="68">
        <v>193867</v>
      </c>
      <c r="AJ132" s="69">
        <v>0.80278683603010448</v>
      </c>
      <c r="AK132" s="68">
        <v>83843</v>
      </c>
      <c r="AL132" s="69">
        <v>0.56252801133603669</v>
      </c>
      <c r="AM132" s="68">
        <v>190790</v>
      </c>
      <c r="AN132" s="69">
        <v>0.64459543603862512</v>
      </c>
      <c r="AO132" s="68">
        <v>77174</v>
      </c>
      <c r="AP132" s="69">
        <v>0.5286614604740375</v>
      </c>
      <c r="AQ132" s="68">
        <v>159280</v>
      </c>
      <c r="AR132" s="69">
        <v>0.70528806642672937</v>
      </c>
      <c r="AS132" s="68">
        <v>140990.79999999999</v>
      </c>
      <c r="AT132" s="69">
        <v>0.66609394597313798</v>
      </c>
    </row>
    <row r="133" spans="1:48" x14ac:dyDescent="0.25">
      <c r="A133" t="s">
        <v>275</v>
      </c>
      <c r="B133" t="s">
        <v>8</v>
      </c>
      <c r="C133" t="s">
        <v>9</v>
      </c>
      <c r="D133" t="s">
        <v>108</v>
      </c>
      <c r="E133" t="s">
        <v>11</v>
      </c>
      <c r="F133">
        <v>2572</v>
      </c>
      <c r="G133">
        <v>3</v>
      </c>
      <c r="I133" s="5" t="s">
        <v>204</v>
      </c>
      <c r="J133" s="2">
        <v>8572</v>
      </c>
      <c r="K133" s="2">
        <v>19550</v>
      </c>
      <c r="L133" s="2">
        <v>38776</v>
      </c>
      <c r="M133" s="2">
        <v>40924</v>
      </c>
      <c r="N133" s="2">
        <v>11244</v>
      </c>
      <c r="O133" s="2">
        <v>119066</v>
      </c>
      <c r="P133" s="2"/>
      <c r="Q133" s="31">
        <v>3</v>
      </c>
      <c r="R133" s="5" t="s">
        <v>204</v>
      </c>
      <c r="S133" s="8" t="s">
        <v>646</v>
      </c>
      <c r="T133" s="2">
        <v>8572</v>
      </c>
      <c r="U133" s="2">
        <v>19550</v>
      </c>
      <c r="V133" s="2">
        <v>38776</v>
      </c>
      <c r="W133" s="2">
        <v>40924</v>
      </c>
      <c r="X133" s="2">
        <v>11244</v>
      </c>
      <c r="Z133" s="5" t="s">
        <v>770</v>
      </c>
      <c r="AA133" s="2"/>
      <c r="AB133" s="2"/>
      <c r="AC133" s="2"/>
      <c r="AD133" s="2"/>
      <c r="AE133" s="2">
        <v>1</v>
      </c>
      <c r="AF133" s="2"/>
      <c r="AS133" s="14"/>
      <c r="AT133" s="14"/>
    </row>
    <row r="134" spans="1:48" x14ac:dyDescent="0.25">
      <c r="A134" t="s">
        <v>275</v>
      </c>
      <c r="B134" t="s">
        <v>8</v>
      </c>
      <c r="C134" t="s">
        <v>9</v>
      </c>
      <c r="D134" t="s">
        <v>109</v>
      </c>
      <c r="E134" t="s">
        <v>11</v>
      </c>
      <c r="F134">
        <v>1</v>
      </c>
      <c r="G134">
        <v>1</v>
      </c>
      <c r="I134" s="5" t="s">
        <v>205</v>
      </c>
      <c r="J134" s="2"/>
      <c r="K134" s="2"/>
      <c r="L134" s="2"/>
      <c r="M134" s="2">
        <v>27</v>
      </c>
      <c r="N134" s="2"/>
      <c r="O134" s="2">
        <v>27</v>
      </c>
      <c r="P134" s="2"/>
      <c r="Q134" s="31">
        <v>1</v>
      </c>
      <c r="R134" s="5" t="s">
        <v>205</v>
      </c>
      <c r="S134" s="8" t="s">
        <v>768</v>
      </c>
      <c r="T134" s="2"/>
      <c r="U134" s="2"/>
      <c r="V134" s="2"/>
      <c r="W134" s="2">
        <v>27</v>
      </c>
      <c r="X134" s="2"/>
      <c r="Z134" s="5" t="s">
        <v>657</v>
      </c>
      <c r="AA134" s="2"/>
      <c r="AB134" s="2"/>
      <c r="AC134" s="2">
        <v>0.1</v>
      </c>
      <c r="AD134" s="2"/>
      <c r="AE134" s="2">
        <v>4</v>
      </c>
      <c r="AF134" s="2"/>
      <c r="AH134" s="59" t="s">
        <v>854</v>
      </c>
      <c r="AI134" s="113" t="s">
        <v>857</v>
      </c>
      <c r="AJ134" s="113"/>
      <c r="AK134" s="113" t="s">
        <v>866</v>
      </c>
      <c r="AL134" s="113"/>
      <c r="AM134" s="113" t="s">
        <v>867</v>
      </c>
      <c r="AN134" s="113"/>
      <c r="AO134" s="113" t="s">
        <v>868</v>
      </c>
      <c r="AP134" s="113"/>
      <c r="AQ134" s="113" t="s">
        <v>869</v>
      </c>
      <c r="AR134" s="113"/>
      <c r="AS134" s="114" t="s">
        <v>858</v>
      </c>
      <c r="AT134" s="114"/>
    </row>
    <row r="135" spans="1:48" x14ac:dyDescent="0.25">
      <c r="A135" t="s">
        <v>275</v>
      </c>
      <c r="B135" t="s">
        <v>8</v>
      </c>
      <c r="C135" t="s">
        <v>9</v>
      </c>
      <c r="D135" t="s">
        <v>297</v>
      </c>
      <c r="E135" t="s">
        <v>11</v>
      </c>
      <c r="F135">
        <v>10</v>
      </c>
      <c r="G135">
        <v>1</v>
      </c>
      <c r="I135" s="5" t="s">
        <v>207</v>
      </c>
      <c r="J135" s="2">
        <v>738</v>
      </c>
      <c r="K135" s="2">
        <v>1340</v>
      </c>
      <c r="L135" s="2">
        <v>2303</v>
      </c>
      <c r="M135" s="2">
        <v>89</v>
      </c>
      <c r="N135" s="2">
        <v>815</v>
      </c>
      <c r="O135" s="2">
        <v>5285</v>
      </c>
      <c r="P135" s="2"/>
      <c r="Q135" s="31">
        <v>2</v>
      </c>
      <c r="R135" s="5" t="s">
        <v>207</v>
      </c>
      <c r="S135" s="8" t="s">
        <v>729</v>
      </c>
      <c r="T135" s="2">
        <v>738</v>
      </c>
      <c r="U135" s="2">
        <v>1340</v>
      </c>
      <c r="V135" s="2">
        <v>2303</v>
      </c>
      <c r="W135" s="2">
        <v>89</v>
      </c>
      <c r="X135" s="2">
        <v>815</v>
      </c>
      <c r="Z135" s="5" t="s">
        <v>771</v>
      </c>
      <c r="AA135" s="2"/>
      <c r="AB135" s="2"/>
      <c r="AC135" s="2"/>
      <c r="AD135" s="2"/>
      <c r="AE135" s="2">
        <v>2</v>
      </c>
      <c r="AF135" s="2"/>
      <c r="AH135" s="84" t="s">
        <v>504</v>
      </c>
      <c r="AI135" s="84">
        <v>5530</v>
      </c>
      <c r="AJ135" s="85">
        <v>2.2899261881838981E-2</v>
      </c>
      <c r="AK135" s="84">
        <v>2572</v>
      </c>
      <c r="AL135" s="85">
        <v>1.7256324859037567E-2</v>
      </c>
      <c r="AM135" s="84">
        <v>1578</v>
      </c>
      <c r="AN135" s="85">
        <v>5.3313674619683967E-3</v>
      </c>
      <c r="AO135" s="84">
        <v>2</v>
      </c>
      <c r="AP135" s="85">
        <v>1.3700506918755994E-5</v>
      </c>
      <c r="AQ135" s="84">
        <v>830</v>
      </c>
      <c r="AR135" s="85">
        <v>3.6752203361011138E-3</v>
      </c>
      <c r="AS135" s="86">
        <v>2102.4</v>
      </c>
      <c r="AT135" s="87">
        <v>9.9325339810393681E-3</v>
      </c>
    </row>
    <row r="136" spans="1:48" x14ac:dyDescent="0.25">
      <c r="A136" t="s">
        <v>275</v>
      </c>
      <c r="B136" t="s">
        <v>8</v>
      </c>
      <c r="C136" t="s">
        <v>9</v>
      </c>
      <c r="D136" t="s">
        <v>124</v>
      </c>
      <c r="E136" t="s">
        <v>11</v>
      </c>
      <c r="F136">
        <v>1231</v>
      </c>
      <c r="G136">
        <v>3</v>
      </c>
      <c r="I136" s="5" t="s">
        <v>209</v>
      </c>
      <c r="J136" s="2">
        <v>56</v>
      </c>
      <c r="K136" s="2">
        <v>159</v>
      </c>
      <c r="L136" s="2">
        <v>627</v>
      </c>
      <c r="M136" s="2">
        <v>65</v>
      </c>
      <c r="N136" s="2">
        <v>21</v>
      </c>
      <c r="O136" s="2">
        <v>928</v>
      </c>
      <c r="P136" s="2"/>
      <c r="Q136" s="31">
        <v>1</v>
      </c>
      <c r="R136" s="5" t="s">
        <v>209</v>
      </c>
      <c r="S136" s="8" t="s">
        <v>647</v>
      </c>
      <c r="T136" s="2">
        <v>56</v>
      </c>
      <c r="U136" s="2">
        <v>159</v>
      </c>
      <c r="V136" s="2">
        <v>627</v>
      </c>
      <c r="W136" s="2">
        <v>65</v>
      </c>
      <c r="X136" s="2">
        <v>21</v>
      </c>
      <c r="Z136" s="5" t="s">
        <v>658</v>
      </c>
      <c r="AA136" s="2"/>
      <c r="AB136" s="2"/>
      <c r="AC136" s="2">
        <v>22</v>
      </c>
      <c r="AD136" s="2"/>
      <c r="AE136" s="2"/>
      <c r="AF136" s="2"/>
      <c r="AH136" s="92" t="s">
        <v>676</v>
      </c>
      <c r="AI136" s="92">
        <v>1282</v>
      </c>
      <c r="AJ136" s="93">
        <v>5.3086534778512794E-3</v>
      </c>
      <c r="AK136" s="92">
        <v>494</v>
      </c>
      <c r="AL136" s="93">
        <v>3.3143952100950845E-3</v>
      </c>
      <c r="AM136" s="92">
        <v>1284</v>
      </c>
      <c r="AN136" s="93">
        <v>4.3380708625902547E-3</v>
      </c>
      <c r="AO136" s="92">
        <v>1648</v>
      </c>
      <c r="AP136" s="93">
        <v>1.1289217701054939E-2</v>
      </c>
      <c r="AQ136" s="92">
        <v>2360</v>
      </c>
      <c r="AR136" s="93">
        <v>1.045002408819112E-2</v>
      </c>
      <c r="AS136" s="94">
        <v>1413.6</v>
      </c>
      <c r="AT136" s="95">
        <v>6.6783818662467893E-3</v>
      </c>
    </row>
    <row r="137" spans="1:48" x14ac:dyDescent="0.25">
      <c r="A137" t="s">
        <v>275</v>
      </c>
      <c r="B137" t="s">
        <v>8</v>
      </c>
      <c r="C137" t="s">
        <v>9</v>
      </c>
      <c r="D137" t="s">
        <v>127</v>
      </c>
      <c r="E137" t="s">
        <v>11</v>
      </c>
      <c r="F137">
        <v>1475</v>
      </c>
      <c r="G137">
        <v>3</v>
      </c>
      <c r="I137" s="5" t="s">
        <v>210</v>
      </c>
      <c r="J137" s="2">
        <v>1944</v>
      </c>
      <c r="K137" s="2">
        <v>317.3</v>
      </c>
      <c r="L137" s="2">
        <v>4848</v>
      </c>
      <c r="M137" s="2">
        <v>1720</v>
      </c>
      <c r="N137" s="2">
        <v>2163</v>
      </c>
      <c r="O137" s="2">
        <v>10992.3</v>
      </c>
      <c r="P137" s="2"/>
      <c r="Q137" s="31">
        <v>8</v>
      </c>
      <c r="R137" s="5" t="s">
        <v>210</v>
      </c>
      <c r="S137" s="8" t="s">
        <v>650</v>
      </c>
      <c r="T137" s="2">
        <v>1944</v>
      </c>
      <c r="U137" s="2">
        <v>317.3</v>
      </c>
      <c r="V137" s="2">
        <v>4848</v>
      </c>
      <c r="W137" s="2">
        <v>1720</v>
      </c>
      <c r="X137" s="2">
        <v>2163</v>
      </c>
      <c r="Z137" s="5" t="s">
        <v>661</v>
      </c>
      <c r="AA137" s="2"/>
      <c r="AB137" s="2"/>
      <c r="AC137" s="2"/>
      <c r="AD137" s="2">
        <v>1</v>
      </c>
      <c r="AE137" s="2"/>
      <c r="AF137" s="2"/>
      <c r="AH137" s="92" t="s">
        <v>599</v>
      </c>
      <c r="AI137" s="92">
        <v>1178</v>
      </c>
      <c r="AJ137" s="93">
        <v>4.8779982815201298E-3</v>
      </c>
      <c r="AK137" s="92">
        <v>1708</v>
      </c>
      <c r="AL137" s="93">
        <v>1.1459487892393531E-2</v>
      </c>
      <c r="AM137" s="92">
        <v>3018</v>
      </c>
      <c r="AN137" s="93">
        <v>1.0196493663004196E-2</v>
      </c>
      <c r="AO137" s="92">
        <v>2504</v>
      </c>
      <c r="AP137" s="93">
        <v>1.7153034662282504E-2</v>
      </c>
      <c r="AQ137" s="92">
        <v>996</v>
      </c>
      <c r="AR137" s="93">
        <v>4.4102644033213369E-3</v>
      </c>
      <c r="AS137" s="94">
        <v>1880.8</v>
      </c>
      <c r="AT137" s="95">
        <v>8.8856116398110929E-3</v>
      </c>
    </row>
    <row r="138" spans="1:48" x14ac:dyDescent="0.25">
      <c r="A138" t="s">
        <v>275</v>
      </c>
      <c r="B138" t="s">
        <v>8</v>
      </c>
      <c r="C138" t="s">
        <v>9</v>
      </c>
      <c r="D138" t="s">
        <v>303</v>
      </c>
      <c r="E138" t="s">
        <v>11</v>
      </c>
      <c r="F138">
        <v>1</v>
      </c>
      <c r="G138">
        <v>1</v>
      </c>
      <c r="I138" s="5" t="s">
        <v>321</v>
      </c>
      <c r="J138" s="2"/>
      <c r="K138" s="2">
        <v>18</v>
      </c>
      <c r="L138" s="2">
        <v>15</v>
      </c>
      <c r="M138" s="2"/>
      <c r="N138" s="2">
        <v>16</v>
      </c>
      <c r="O138" s="2">
        <v>49</v>
      </c>
      <c r="P138" s="2"/>
      <c r="Q138" s="31">
        <v>2</v>
      </c>
      <c r="R138" s="5" t="s">
        <v>321</v>
      </c>
      <c r="S138" s="8" t="s">
        <v>652</v>
      </c>
      <c r="T138" s="2"/>
      <c r="U138" s="2">
        <v>18</v>
      </c>
      <c r="V138" s="2">
        <v>15</v>
      </c>
      <c r="W138" s="2"/>
      <c r="X138" s="2">
        <v>16</v>
      </c>
      <c r="Z138" s="5" t="s">
        <v>662</v>
      </c>
      <c r="AA138" s="2"/>
      <c r="AB138" s="2">
        <v>10</v>
      </c>
      <c r="AC138" s="2"/>
      <c r="AD138" s="2"/>
      <c r="AE138" s="2"/>
      <c r="AF138" s="2"/>
      <c r="AH138" s="92" t="s">
        <v>729</v>
      </c>
      <c r="AI138" s="92">
        <v>738</v>
      </c>
      <c r="AJ138" s="93">
        <v>3.0559955278114228E-3</v>
      </c>
      <c r="AK138" s="92">
        <v>1340</v>
      </c>
      <c r="AL138" s="93">
        <v>8.9904647399340343E-3</v>
      </c>
      <c r="AM138" s="92">
        <v>2303</v>
      </c>
      <c r="AN138" s="93">
        <v>7.7808233617954487E-3</v>
      </c>
      <c r="AO138" s="92">
        <v>89</v>
      </c>
      <c r="AP138" s="93">
        <v>6.0967255788464171E-4</v>
      </c>
      <c r="AQ138" s="92">
        <v>815</v>
      </c>
      <c r="AR138" s="93">
        <v>3.6088006914727806E-3</v>
      </c>
      <c r="AS138" s="94">
        <v>1057</v>
      </c>
      <c r="AT138" s="95">
        <v>4.9936683875373917E-3</v>
      </c>
    </row>
    <row r="139" spans="1:48" x14ac:dyDescent="0.25">
      <c r="A139" t="s">
        <v>275</v>
      </c>
      <c r="B139" t="s">
        <v>8</v>
      </c>
      <c r="C139" t="s">
        <v>9</v>
      </c>
      <c r="D139" t="s">
        <v>130</v>
      </c>
      <c r="E139" t="s">
        <v>11</v>
      </c>
      <c r="F139">
        <v>7790</v>
      </c>
      <c r="G139">
        <v>3</v>
      </c>
      <c r="I139" s="5" t="s">
        <v>368</v>
      </c>
      <c r="J139" s="2"/>
      <c r="K139" s="2"/>
      <c r="L139" s="2">
        <v>22</v>
      </c>
      <c r="M139" s="2"/>
      <c r="N139" s="2"/>
      <c r="O139" s="2">
        <v>22</v>
      </c>
      <c r="P139" s="2"/>
      <c r="Q139" s="31">
        <v>8</v>
      </c>
      <c r="R139" s="5" t="s">
        <v>368</v>
      </c>
      <c r="S139" s="8" t="s">
        <v>658</v>
      </c>
      <c r="T139" s="2"/>
      <c r="U139" s="2"/>
      <c r="V139" s="2">
        <v>22</v>
      </c>
      <c r="W139" s="2"/>
      <c r="X139" s="2"/>
      <c r="Z139" s="5" t="s">
        <v>663</v>
      </c>
      <c r="AA139" s="2">
        <v>11</v>
      </c>
      <c r="AB139" s="2">
        <v>3</v>
      </c>
      <c r="AC139" s="2"/>
      <c r="AD139" s="2"/>
      <c r="AE139" s="2"/>
      <c r="AF139" s="2"/>
      <c r="AH139" s="92" t="s">
        <v>680</v>
      </c>
      <c r="AI139" s="92">
        <v>521</v>
      </c>
      <c r="AJ139" s="93">
        <v>2.1574168970050832E-3</v>
      </c>
      <c r="AK139" s="92">
        <v>1083</v>
      </c>
      <c r="AL139" s="93">
        <v>7.266174114439224E-3</v>
      </c>
      <c r="AM139" s="92">
        <v>1832</v>
      </c>
      <c r="AN139" s="93">
        <v>6.1895216668733221E-3</v>
      </c>
      <c r="AO139" s="92">
        <v>1088</v>
      </c>
      <c r="AP139" s="93">
        <v>7.4530757638032611E-3</v>
      </c>
      <c r="AQ139" s="92">
        <v>1493</v>
      </c>
      <c r="AR139" s="93">
        <v>6.6109686286734493E-3</v>
      </c>
      <c r="AS139" s="94">
        <v>1203.4000000000001</v>
      </c>
      <c r="AT139" s="95">
        <v>5.6853174432946992E-3</v>
      </c>
    </row>
    <row r="140" spans="1:48" x14ac:dyDescent="0.25">
      <c r="A140" t="s">
        <v>275</v>
      </c>
      <c r="B140" t="s">
        <v>8</v>
      </c>
      <c r="C140" t="s">
        <v>9</v>
      </c>
      <c r="D140" t="s">
        <v>131</v>
      </c>
      <c r="E140" t="s">
        <v>11</v>
      </c>
      <c r="F140">
        <v>31</v>
      </c>
      <c r="G140">
        <v>2</v>
      </c>
      <c r="I140" s="5" t="s">
        <v>211</v>
      </c>
      <c r="J140" s="2"/>
      <c r="K140" s="2">
        <v>10</v>
      </c>
      <c r="L140" s="2"/>
      <c r="M140" s="2"/>
      <c r="N140" s="2"/>
      <c r="O140" s="2">
        <v>10</v>
      </c>
      <c r="P140" s="2"/>
      <c r="Q140" s="31">
        <v>3</v>
      </c>
      <c r="R140" s="5" t="s">
        <v>211</v>
      </c>
      <c r="S140" s="8" t="s">
        <v>662</v>
      </c>
      <c r="T140" s="2"/>
      <c r="U140" s="2">
        <v>10</v>
      </c>
      <c r="V140" s="2"/>
      <c r="W140" s="2"/>
      <c r="X140" s="2"/>
      <c r="Z140" s="5" t="s">
        <v>772</v>
      </c>
      <c r="AA140" s="2"/>
      <c r="AB140" s="2"/>
      <c r="AC140" s="2">
        <v>1</v>
      </c>
      <c r="AD140" s="2"/>
      <c r="AE140" s="2"/>
      <c r="AF140" s="2"/>
      <c r="AH140" s="92" t="s">
        <v>544</v>
      </c>
      <c r="AI140" s="92">
        <v>126</v>
      </c>
      <c r="AJ140" s="93">
        <v>5.2175533401658441E-4</v>
      </c>
      <c r="AK140" s="92">
        <v>3602</v>
      </c>
      <c r="AL140" s="93">
        <v>2.4166905965106265E-2</v>
      </c>
      <c r="AM140" s="92">
        <v>2525</v>
      </c>
      <c r="AN140" s="93">
        <v>8.5308636511218002E-3</v>
      </c>
      <c r="AO140" s="92">
        <v>1712</v>
      </c>
      <c r="AP140" s="93">
        <v>1.1727633922455131E-2</v>
      </c>
      <c r="AQ140" s="92">
        <v>225</v>
      </c>
      <c r="AR140" s="93">
        <v>9.9629466942500067E-4</v>
      </c>
      <c r="AS140" s="94">
        <v>1638</v>
      </c>
      <c r="AT140" s="95">
        <v>7.7385324681043021E-3</v>
      </c>
    </row>
    <row r="141" spans="1:48" x14ac:dyDescent="0.25">
      <c r="A141" t="s">
        <v>275</v>
      </c>
      <c r="B141" t="s">
        <v>8</v>
      </c>
      <c r="C141" t="s">
        <v>9</v>
      </c>
      <c r="D141" t="s">
        <v>132</v>
      </c>
      <c r="E141" t="s">
        <v>11</v>
      </c>
      <c r="F141">
        <v>5590</v>
      </c>
      <c r="G141">
        <v>4</v>
      </c>
      <c r="I141" s="5" t="s">
        <v>212</v>
      </c>
      <c r="J141" s="2">
        <v>11</v>
      </c>
      <c r="K141" s="2">
        <v>3</v>
      </c>
      <c r="L141" s="2"/>
      <c r="M141" s="2"/>
      <c r="N141" s="2"/>
      <c r="O141" s="2">
        <v>14</v>
      </c>
      <c r="P141" s="2"/>
      <c r="Q141" s="31">
        <v>6</v>
      </c>
      <c r="R141" s="5" t="s">
        <v>212</v>
      </c>
      <c r="S141" s="8" t="s">
        <v>663</v>
      </c>
      <c r="T141" s="2">
        <v>11</v>
      </c>
      <c r="U141" s="2">
        <v>3</v>
      </c>
      <c r="V141" s="2"/>
      <c r="W141" s="2"/>
      <c r="X141" s="2"/>
      <c r="Z141" s="5" t="s">
        <v>666</v>
      </c>
      <c r="AA141" s="2"/>
      <c r="AB141" s="2"/>
      <c r="AC141" s="2"/>
      <c r="AD141" s="2"/>
      <c r="AE141" s="2">
        <v>5</v>
      </c>
      <c r="AF141" s="2"/>
      <c r="AH141" s="64" t="s">
        <v>862</v>
      </c>
      <c r="AI141" s="64"/>
      <c r="AJ141" s="65"/>
      <c r="AK141" s="64"/>
      <c r="AL141" s="65"/>
      <c r="AM141" s="64"/>
      <c r="AN141" s="65"/>
      <c r="AO141" s="64"/>
      <c r="AP141" s="65"/>
      <c r="AQ141" s="64"/>
      <c r="AR141" s="65"/>
      <c r="AS141" s="81">
        <f>AS142-SUM(AS136:AS140)</f>
        <v>6881</v>
      </c>
      <c r="AT141" s="82">
        <f>AT142-SUM(AT135:AT140)</f>
        <v>2.2575916515313314E-2</v>
      </c>
    </row>
    <row r="142" spans="1:48" x14ac:dyDescent="0.25">
      <c r="A142" t="s">
        <v>275</v>
      </c>
      <c r="B142" t="s">
        <v>8</v>
      </c>
      <c r="C142" t="s">
        <v>9</v>
      </c>
      <c r="D142" t="s">
        <v>133</v>
      </c>
      <c r="E142" t="s">
        <v>11</v>
      </c>
      <c r="F142">
        <v>10</v>
      </c>
      <c r="G142">
        <v>1</v>
      </c>
      <c r="I142" s="5" t="s">
        <v>213</v>
      </c>
      <c r="J142" s="2">
        <v>241</v>
      </c>
      <c r="K142" s="2"/>
      <c r="L142" s="2"/>
      <c r="M142" s="2"/>
      <c r="N142" s="2"/>
      <c r="O142" s="2">
        <v>241</v>
      </c>
      <c r="P142" s="2"/>
      <c r="Q142" s="31">
        <v>3</v>
      </c>
      <c r="R142" s="5" t="s">
        <v>213</v>
      </c>
      <c r="S142" s="8" t="s">
        <v>506</v>
      </c>
      <c r="T142" s="2">
        <v>241</v>
      </c>
      <c r="U142" s="2"/>
      <c r="V142" s="2"/>
      <c r="W142" s="2"/>
      <c r="X142" s="2"/>
      <c r="Z142" s="5" t="s">
        <v>670</v>
      </c>
      <c r="AA142" s="2">
        <v>237</v>
      </c>
      <c r="AB142" s="2">
        <v>115</v>
      </c>
      <c r="AC142" s="2">
        <v>30</v>
      </c>
      <c r="AD142" s="2">
        <v>70</v>
      </c>
      <c r="AE142" s="2">
        <v>22</v>
      </c>
      <c r="AF142" s="2"/>
      <c r="AH142" s="67" t="s">
        <v>859</v>
      </c>
      <c r="AI142" s="68">
        <v>12153</v>
      </c>
      <c r="AJ142" s="69">
        <v>5.0324544240504351E-2</v>
      </c>
      <c r="AK142" s="68">
        <v>16778</v>
      </c>
      <c r="AL142" s="69">
        <v>0.1125686697064278</v>
      </c>
      <c r="AM142" s="68">
        <v>22278</v>
      </c>
      <c r="AN142" s="69">
        <v>7.5267556601858035E-2</v>
      </c>
      <c r="AO142" s="68">
        <v>7987</v>
      </c>
      <c r="AP142" s="69">
        <v>5.4712974380052064E-2</v>
      </c>
      <c r="AQ142" s="68">
        <v>11173</v>
      </c>
      <c r="AR142" s="69">
        <v>4.9473779295491252E-2</v>
      </c>
      <c r="AS142" s="68">
        <v>14073.8</v>
      </c>
      <c r="AT142" s="69">
        <v>6.6489962301346961E-2</v>
      </c>
    </row>
    <row r="143" spans="1:48" x14ac:dyDescent="0.25">
      <c r="A143" t="s">
        <v>275</v>
      </c>
      <c r="B143" t="s">
        <v>8</v>
      </c>
      <c r="C143" t="s">
        <v>9</v>
      </c>
      <c r="D143" t="s">
        <v>134</v>
      </c>
      <c r="E143" t="s">
        <v>11</v>
      </c>
      <c r="F143">
        <v>115</v>
      </c>
      <c r="G143">
        <v>1</v>
      </c>
      <c r="I143" s="5" t="s">
        <v>214</v>
      </c>
      <c r="J143" s="2">
        <v>3</v>
      </c>
      <c r="K143" s="2">
        <v>3</v>
      </c>
      <c r="L143" s="2"/>
      <c r="M143" s="2"/>
      <c r="N143" s="2">
        <v>24</v>
      </c>
      <c r="O143" s="2">
        <v>30</v>
      </c>
      <c r="P143" s="2"/>
      <c r="Q143" s="31">
        <v>3</v>
      </c>
      <c r="R143" s="5" t="s">
        <v>214</v>
      </c>
      <c r="S143" s="8" t="s">
        <v>697</v>
      </c>
      <c r="T143" s="2">
        <v>3</v>
      </c>
      <c r="U143" s="2">
        <v>3</v>
      </c>
      <c r="V143" s="2"/>
      <c r="W143" s="2"/>
      <c r="X143" s="2">
        <v>24</v>
      </c>
      <c r="Z143" s="5" t="s">
        <v>671</v>
      </c>
      <c r="AA143" s="2">
        <v>6</v>
      </c>
      <c r="AB143" s="2">
        <v>2</v>
      </c>
      <c r="AC143" s="2">
        <v>95</v>
      </c>
      <c r="AD143" s="2">
        <v>30</v>
      </c>
      <c r="AE143" s="2"/>
      <c r="AF143" s="2"/>
      <c r="AS143" s="14"/>
      <c r="AT143" s="41"/>
      <c r="AV143" s="35"/>
    </row>
    <row r="144" spans="1:48" x14ac:dyDescent="0.25">
      <c r="A144" t="s">
        <v>275</v>
      </c>
      <c r="B144" t="s">
        <v>8</v>
      </c>
      <c r="C144" t="s">
        <v>9</v>
      </c>
      <c r="D144" t="s">
        <v>142</v>
      </c>
      <c r="E144" t="s">
        <v>11</v>
      </c>
      <c r="F144">
        <v>375</v>
      </c>
      <c r="G144">
        <v>2</v>
      </c>
      <c r="I144" s="5" t="s">
        <v>215</v>
      </c>
      <c r="J144" s="2">
        <v>230</v>
      </c>
      <c r="K144" s="2"/>
      <c r="L144" s="2">
        <v>22</v>
      </c>
      <c r="M144" s="2"/>
      <c r="N144" s="2"/>
      <c r="O144" s="2">
        <v>252</v>
      </c>
      <c r="P144" s="2"/>
      <c r="Q144" s="31">
        <v>6</v>
      </c>
      <c r="R144" s="5" t="s">
        <v>215</v>
      </c>
      <c r="S144" s="8" t="s">
        <v>670</v>
      </c>
      <c r="T144" s="2">
        <v>230</v>
      </c>
      <c r="U144" s="2"/>
      <c r="V144" s="2">
        <v>22</v>
      </c>
      <c r="W144" s="2"/>
      <c r="X144" s="2"/>
      <c r="Z144" s="5" t="s">
        <v>673</v>
      </c>
      <c r="AA144" s="2">
        <v>3</v>
      </c>
      <c r="AB144" s="2"/>
      <c r="AC144" s="2"/>
      <c r="AD144" s="2"/>
      <c r="AE144" s="2"/>
      <c r="AF144" s="2"/>
      <c r="AH144" s="59" t="s">
        <v>856</v>
      </c>
      <c r="AI144" s="113" t="s">
        <v>857</v>
      </c>
      <c r="AJ144" s="113"/>
      <c r="AK144" s="113" t="s">
        <v>866</v>
      </c>
      <c r="AL144" s="113"/>
      <c r="AM144" s="113" t="s">
        <v>867</v>
      </c>
      <c r="AN144" s="113"/>
      <c r="AO144" s="113" t="s">
        <v>868</v>
      </c>
      <c r="AP144" s="113"/>
      <c r="AQ144" s="113" t="s">
        <v>869</v>
      </c>
      <c r="AR144" s="113"/>
      <c r="AS144" s="114" t="s">
        <v>858</v>
      </c>
      <c r="AT144" s="114"/>
    </row>
    <row r="145" spans="1:48" x14ac:dyDescent="0.25">
      <c r="A145" t="s">
        <v>275</v>
      </c>
      <c r="B145" t="s">
        <v>8</v>
      </c>
      <c r="C145" t="s">
        <v>9</v>
      </c>
      <c r="D145" t="s">
        <v>144</v>
      </c>
      <c r="E145" t="s">
        <v>11</v>
      </c>
      <c r="F145">
        <v>22</v>
      </c>
      <c r="G145">
        <v>1</v>
      </c>
      <c r="I145" s="5" t="s">
        <v>370</v>
      </c>
      <c r="J145" s="2"/>
      <c r="K145" s="2"/>
      <c r="L145" s="2">
        <v>1</v>
      </c>
      <c r="M145" s="2"/>
      <c r="N145" s="2"/>
      <c r="O145" s="2">
        <v>1</v>
      </c>
      <c r="P145" s="2"/>
      <c r="Q145" s="31">
        <v>5</v>
      </c>
      <c r="R145" s="5" t="s">
        <v>370</v>
      </c>
      <c r="S145" s="8" t="s">
        <v>772</v>
      </c>
      <c r="T145" s="2"/>
      <c r="U145" s="2"/>
      <c r="V145" s="2">
        <v>1</v>
      </c>
      <c r="W145" s="2"/>
      <c r="X145" s="2"/>
      <c r="Z145" s="5" t="s">
        <v>674</v>
      </c>
      <c r="AA145" s="2"/>
      <c r="AB145" s="2"/>
      <c r="AC145" s="2">
        <v>330</v>
      </c>
      <c r="AD145" s="2"/>
      <c r="AE145" s="2">
        <v>12</v>
      </c>
      <c r="AF145" s="2"/>
      <c r="AH145" s="84" t="s">
        <v>779</v>
      </c>
      <c r="AI145" s="84">
        <v>8572</v>
      </c>
      <c r="AJ145" s="85">
        <v>3.5495926374525089E-2</v>
      </c>
      <c r="AK145" s="84">
        <v>19550</v>
      </c>
      <c r="AL145" s="85">
        <v>0.13116685497441075</v>
      </c>
      <c r="AM145" s="84">
        <v>38776</v>
      </c>
      <c r="AN145" s="85">
        <v>0.13100703720233622</v>
      </c>
      <c r="AO145" s="84">
        <v>40924</v>
      </c>
      <c r="AP145" s="85">
        <v>0.28033977257158516</v>
      </c>
      <c r="AQ145" s="84">
        <v>11244</v>
      </c>
      <c r="AR145" s="85">
        <v>4.9788165613398702E-2</v>
      </c>
      <c r="AS145" s="86">
        <v>23813.200000000001</v>
      </c>
      <c r="AT145" s="87">
        <v>0.11250257714863332</v>
      </c>
    </row>
    <row r="146" spans="1:48" x14ac:dyDescent="0.25">
      <c r="A146" t="s">
        <v>275</v>
      </c>
      <c r="B146" t="s">
        <v>8</v>
      </c>
      <c r="C146" t="s">
        <v>9</v>
      </c>
      <c r="D146" t="s">
        <v>146</v>
      </c>
      <c r="E146" t="s">
        <v>11</v>
      </c>
      <c r="F146">
        <v>1708</v>
      </c>
      <c r="G146">
        <v>2</v>
      </c>
      <c r="I146" s="5" t="s">
        <v>216</v>
      </c>
      <c r="J146" s="2">
        <v>1</v>
      </c>
      <c r="K146" s="2"/>
      <c r="L146" s="2"/>
      <c r="M146" s="2"/>
      <c r="N146" s="2">
        <v>1</v>
      </c>
      <c r="O146" s="2">
        <v>2</v>
      </c>
      <c r="P146" s="2"/>
      <c r="Q146" s="31">
        <v>3</v>
      </c>
      <c r="R146" s="5" t="s">
        <v>216</v>
      </c>
      <c r="S146" s="8" t="s">
        <v>708</v>
      </c>
      <c r="T146" s="2">
        <v>1</v>
      </c>
      <c r="U146" s="2"/>
      <c r="V146" s="2"/>
      <c r="W146" s="2"/>
      <c r="X146" s="2">
        <v>1</v>
      </c>
      <c r="Z146" s="5" t="s">
        <v>675</v>
      </c>
      <c r="AA146" s="2"/>
      <c r="AB146" s="2">
        <v>1</v>
      </c>
      <c r="AC146" s="2"/>
      <c r="AD146" s="2"/>
      <c r="AE146" s="2"/>
      <c r="AF146" s="2"/>
      <c r="AH146" s="88" t="s">
        <v>587</v>
      </c>
      <c r="AI146" s="88">
        <v>7885</v>
      </c>
      <c r="AJ146" s="89">
        <v>3.2651117529529899E-2</v>
      </c>
      <c r="AK146" s="88">
        <v>7790</v>
      </c>
      <c r="AL146" s="89">
        <v>5.2265462928422483E-2</v>
      </c>
      <c r="AM146" s="88">
        <v>12614</v>
      </c>
      <c r="AN146" s="89">
        <v>4.2617154097128872E-2</v>
      </c>
      <c r="AO146" s="88">
        <v>8089</v>
      </c>
      <c r="AP146" s="89">
        <v>5.5411700232908617E-2</v>
      </c>
      <c r="AQ146" s="88">
        <v>17389</v>
      </c>
      <c r="AR146" s="89">
        <v>7.6998080029472615E-2</v>
      </c>
      <c r="AS146" s="90">
        <v>10753.4</v>
      </c>
      <c r="AT146" s="91">
        <v>5.0803134946589008E-2</v>
      </c>
    </row>
    <row r="147" spans="1:48" x14ac:dyDescent="0.25">
      <c r="A147" t="s">
        <v>275</v>
      </c>
      <c r="B147" t="s">
        <v>8</v>
      </c>
      <c r="C147" t="s">
        <v>9</v>
      </c>
      <c r="D147" t="s">
        <v>148</v>
      </c>
      <c r="E147" t="s">
        <v>11</v>
      </c>
      <c r="F147">
        <v>23</v>
      </c>
      <c r="G147">
        <v>1</v>
      </c>
      <c r="I147" s="5" t="s">
        <v>217</v>
      </c>
      <c r="J147" s="2"/>
      <c r="K147" s="2">
        <v>1</v>
      </c>
      <c r="L147" s="2"/>
      <c r="M147" s="2"/>
      <c r="N147" s="2"/>
      <c r="O147" s="2">
        <v>1</v>
      </c>
      <c r="P147" s="2"/>
      <c r="Q147" s="31">
        <v>3</v>
      </c>
      <c r="R147" s="5" t="s">
        <v>217</v>
      </c>
      <c r="S147" s="8" t="s">
        <v>675</v>
      </c>
      <c r="T147" s="2"/>
      <c r="U147" s="2">
        <v>1</v>
      </c>
      <c r="V147" s="2"/>
      <c r="W147" s="2"/>
      <c r="X147" s="2"/>
      <c r="Z147" s="5" t="s">
        <v>676</v>
      </c>
      <c r="AA147" s="2">
        <v>1282</v>
      </c>
      <c r="AB147" s="2">
        <v>494</v>
      </c>
      <c r="AC147" s="2">
        <v>1284</v>
      </c>
      <c r="AD147" s="2">
        <v>1648</v>
      </c>
      <c r="AE147" s="2">
        <v>2360</v>
      </c>
      <c r="AF147" s="2"/>
      <c r="AH147" s="92" t="s">
        <v>684</v>
      </c>
      <c r="AI147" s="92">
        <v>8854</v>
      </c>
      <c r="AJ147" s="93">
        <v>3.6663664503038394E-2</v>
      </c>
      <c r="AK147" s="92">
        <v>15718</v>
      </c>
      <c r="AL147" s="93">
        <v>0.10545680953901729</v>
      </c>
      <c r="AM147" s="92">
        <v>7782</v>
      </c>
      <c r="AN147" s="93">
        <v>2.6291952844764297E-2</v>
      </c>
      <c r="AO147" s="92">
        <v>5383</v>
      </c>
      <c r="AP147" s="93">
        <v>3.6874914371831755E-2</v>
      </c>
      <c r="AQ147" s="92">
        <v>3722</v>
      </c>
      <c r="AR147" s="93">
        <v>1.6480927820443789E-2</v>
      </c>
      <c r="AS147" s="94">
        <v>8291.7999999999993</v>
      </c>
      <c r="AT147" s="95">
        <v>3.9173604101970239E-2</v>
      </c>
      <c r="AV147" s="35"/>
    </row>
    <row r="148" spans="1:48" x14ac:dyDescent="0.25">
      <c r="A148" t="s">
        <v>275</v>
      </c>
      <c r="B148" t="s">
        <v>8</v>
      </c>
      <c r="C148" t="s">
        <v>9</v>
      </c>
      <c r="D148" t="s">
        <v>152</v>
      </c>
      <c r="E148" t="s">
        <v>11</v>
      </c>
      <c r="F148">
        <v>8</v>
      </c>
      <c r="G148">
        <v>1</v>
      </c>
      <c r="I148" s="5" t="s">
        <v>325</v>
      </c>
      <c r="J148" s="2"/>
      <c r="K148" s="2">
        <v>1</v>
      </c>
      <c r="L148" s="2"/>
      <c r="M148" s="2"/>
      <c r="N148" s="2"/>
      <c r="O148" s="2">
        <v>1</v>
      </c>
      <c r="P148" s="2"/>
      <c r="Q148" s="31">
        <v>5</v>
      </c>
      <c r="R148" s="5" t="s">
        <v>325</v>
      </c>
      <c r="S148" s="8" t="s">
        <v>626</v>
      </c>
      <c r="T148" s="2"/>
      <c r="U148" s="2">
        <v>1</v>
      </c>
      <c r="V148" s="2"/>
      <c r="W148" s="2"/>
      <c r="X148" s="2"/>
      <c r="Z148" s="5" t="s">
        <v>677</v>
      </c>
      <c r="AA148" s="2">
        <v>1</v>
      </c>
      <c r="AB148" s="2"/>
      <c r="AC148" s="2"/>
      <c r="AD148" s="2"/>
      <c r="AE148" s="2"/>
      <c r="AF148" s="2"/>
      <c r="AH148" s="92" t="s">
        <v>686</v>
      </c>
      <c r="AI148" s="92">
        <v>92</v>
      </c>
      <c r="AJ148" s="93">
        <v>3.8096421213909337E-4</v>
      </c>
      <c r="AK148" s="92"/>
      <c r="AL148" s="93">
        <v>0</v>
      </c>
      <c r="AM148" s="92">
        <v>4190</v>
      </c>
      <c r="AN148" s="93">
        <v>1.4156165821069443E-2</v>
      </c>
      <c r="AO148" s="92"/>
      <c r="AP148" s="93">
        <v>0</v>
      </c>
      <c r="AQ148" s="92">
        <v>1081</v>
      </c>
      <c r="AR148" s="93">
        <v>4.786642389548559E-3</v>
      </c>
      <c r="AS148" s="94">
        <v>1072.5999999999999</v>
      </c>
      <c r="AT148" s="95">
        <v>5.0673686967574322E-3</v>
      </c>
    </row>
    <row r="149" spans="1:48" x14ac:dyDescent="0.25">
      <c r="A149" t="s">
        <v>275</v>
      </c>
      <c r="B149" t="s">
        <v>8</v>
      </c>
      <c r="C149" t="s">
        <v>9</v>
      </c>
      <c r="D149" t="s">
        <v>157</v>
      </c>
      <c r="E149" t="s">
        <v>11</v>
      </c>
      <c r="F149">
        <v>28</v>
      </c>
      <c r="G149">
        <v>1</v>
      </c>
      <c r="I149" s="5" t="s">
        <v>219</v>
      </c>
      <c r="J149" s="2">
        <v>3130</v>
      </c>
      <c r="K149" s="2">
        <v>318</v>
      </c>
      <c r="L149" s="2">
        <v>35</v>
      </c>
      <c r="M149" s="2">
        <v>730</v>
      </c>
      <c r="N149" s="2">
        <v>7440</v>
      </c>
      <c r="O149" s="2">
        <v>11653</v>
      </c>
      <c r="P149" s="2"/>
      <c r="Q149" s="31">
        <v>6</v>
      </c>
      <c r="R149" s="5" t="s">
        <v>219</v>
      </c>
      <c r="S149" s="8" t="s">
        <v>703</v>
      </c>
      <c r="T149" s="2">
        <v>3130</v>
      </c>
      <c r="U149" s="2">
        <v>318</v>
      </c>
      <c r="V149" s="2">
        <v>35</v>
      </c>
      <c r="W149" s="2">
        <v>730</v>
      </c>
      <c r="X149" s="2">
        <v>7440</v>
      </c>
      <c r="Z149" s="5" t="s">
        <v>679</v>
      </c>
      <c r="AA149" s="2">
        <v>2</v>
      </c>
      <c r="AB149" s="2"/>
      <c r="AC149" s="2"/>
      <c r="AD149" s="2"/>
      <c r="AE149" s="2"/>
      <c r="AF149" s="2"/>
      <c r="AH149" s="92" t="s">
        <v>611</v>
      </c>
      <c r="AI149" s="92">
        <v>1415</v>
      </c>
      <c r="AJ149" s="93">
        <v>5.8593952193132289E-3</v>
      </c>
      <c r="AK149" s="92">
        <v>75</v>
      </c>
      <c r="AL149" s="93">
        <v>5.0319765335451691E-4</v>
      </c>
      <c r="AM149" s="92">
        <v>3304</v>
      </c>
      <c r="AN149" s="93">
        <v>1.1162761783487695E-2</v>
      </c>
      <c r="AO149" s="92">
        <v>1062</v>
      </c>
      <c r="AP149" s="93">
        <v>7.274969173859433E-3</v>
      </c>
      <c r="AQ149" s="92">
        <v>512</v>
      </c>
      <c r="AR149" s="93">
        <v>2.267123869980446E-3</v>
      </c>
      <c r="AS149" s="94">
        <v>1273.5999999999999</v>
      </c>
      <c r="AT149" s="95">
        <v>6.0169688347848829E-3</v>
      </c>
    </row>
    <row r="150" spans="1:48" x14ac:dyDescent="0.25">
      <c r="A150" t="s">
        <v>275</v>
      </c>
      <c r="B150" t="s">
        <v>8</v>
      </c>
      <c r="C150" t="s">
        <v>9</v>
      </c>
      <c r="D150" t="s">
        <v>162</v>
      </c>
      <c r="E150" t="s">
        <v>11</v>
      </c>
      <c r="F150">
        <v>1</v>
      </c>
      <c r="G150">
        <v>1</v>
      </c>
      <c r="I150" s="5" t="s">
        <v>220</v>
      </c>
      <c r="J150" s="2">
        <v>2</v>
      </c>
      <c r="K150" s="2">
        <v>1</v>
      </c>
      <c r="L150" s="2">
        <v>1</v>
      </c>
      <c r="M150" s="2">
        <v>5</v>
      </c>
      <c r="N150" s="2"/>
      <c r="O150" s="2">
        <v>9</v>
      </c>
      <c r="P150" s="2"/>
      <c r="Q150" s="31">
        <v>3</v>
      </c>
      <c r="R150" s="5" t="s">
        <v>220</v>
      </c>
      <c r="S150" s="8" t="s">
        <v>699</v>
      </c>
      <c r="T150" s="2">
        <v>2</v>
      </c>
      <c r="U150" s="2">
        <v>1</v>
      </c>
      <c r="V150" s="2">
        <v>1</v>
      </c>
      <c r="W150" s="2">
        <v>5</v>
      </c>
      <c r="X150" s="2"/>
      <c r="Z150" s="5" t="s">
        <v>680</v>
      </c>
      <c r="AA150" s="2">
        <v>521</v>
      </c>
      <c r="AB150" s="2">
        <v>1083</v>
      </c>
      <c r="AC150" s="2">
        <v>1832</v>
      </c>
      <c r="AD150" s="2">
        <v>1088</v>
      </c>
      <c r="AE150" s="2">
        <v>1493</v>
      </c>
      <c r="AF150" s="2"/>
      <c r="AH150" s="92" t="s">
        <v>585</v>
      </c>
      <c r="AI150" s="92">
        <v>436</v>
      </c>
      <c r="AJ150" s="93">
        <v>1.8054390923113554E-3</v>
      </c>
      <c r="AK150" s="92">
        <v>375</v>
      </c>
      <c r="AL150" s="93">
        <v>2.5159882667725843E-3</v>
      </c>
      <c r="AM150" s="92">
        <v>1527</v>
      </c>
      <c r="AN150" s="93">
        <v>5.1590609090150456E-3</v>
      </c>
      <c r="AO150" s="92">
        <v>1208</v>
      </c>
      <c r="AP150" s="93">
        <v>8.275106178928621E-3</v>
      </c>
      <c r="AQ150" s="92">
        <v>7506</v>
      </c>
      <c r="AR150" s="93">
        <v>3.3236390172018022E-2</v>
      </c>
      <c r="AS150" s="94">
        <v>2210.4</v>
      </c>
      <c r="AT150" s="95">
        <v>1.0442766891024267E-2</v>
      </c>
    </row>
    <row r="151" spans="1:48" x14ac:dyDescent="0.25">
      <c r="A151" t="s">
        <v>275</v>
      </c>
      <c r="B151" t="s">
        <v>8</v>
      </c>
      <c r="C151" t="s">
        <v>9</v>
      </c>
      <c r="D151" t="s">
        <v>165</v>
      </c>
      <c r="E151" t="s">
        <v>11</v>
      </c>
      <c r="F151">
        <v>75</v>
      </c>
      <c r="G151">
        <v>2</v>
      </c>
      <c r="I151" s="5" t="s">
        <v>222</v>
      </c>
      <c r="J151" s="2"/>
      <c r="K151" s="2">
        <v>10</v>
      </c>
      <c r="L151" s="2"/>
      <c r="M151" s="2"/>
      <c r="N151" s="2"/>
      <c r="O151" s="2">
        <v>10</v>
      </c>
      <c r="P151" s="2"/>
      <c r="Q151" s="31">
        <v>7</v>
      </c>
      <c r="R151" s="5" t="s">
        <v>222</v>
      </c>
      <c r="S151" s="8" t="s">
        <v>704</v>
      </c>
      <c r="T151" s="2"/>
      <c r="U151" s="2">
        <v>10</v>
      </c>
      <c r="V151" s="2"/>
      <c r="W151" s="2"/>
      <c r="X151" s="2"/>
      <c r="Z151" s="5" t="s">
        <v>683</v>
      </c>
      <c r="AA151" s="2">
        <v>2</v>
      </c>
      <c r="AB151" s="2"/>
      <c r="AC151" s="2"/>
      <c r="AD151" s="2"/>
      <c r="AE151" s="2">
        <v>142</v>
      </c>
      <c r="AF151" s="2"/>
      <c r="AH151" s="64" t="s">
        <v>862</v>
      </c>
      <c r="AI151" s="64"/>
      <c r="AJ151" s="65"/>
      <c r="AK151" s="64"/>
      <c r="AL151" s="65"/>
      <c r="AM151" s="64"/>
      <c r="AN151" s="65"/>
      <c r="AO151" s="64"/>
      <c r="AP151" s="65"/>
      <c r="AQ151" s="64"/>
      <c r="AR151" s="65"/>
      <c r="AS151" s="96">
        <f>AS152-SUM(AS145:AS150)</f>
        <v>1746.8000000000102</v>
      </c>
      <c r="AT151" s="82">
        <f>AT152-SUM(AT145:AT150)</f>
        <v>8.2525448811261171E-3</v>
      </c>
    </row>
    <row r="152" spans="1:48" x14ac:dyDescent="0.25">
      <c r="A152" t="s">
        <v>275</v>
      </c>
      <c r="B152" t="s">
        <v>8</v>
      </c>
      <c r="C152" t="s">
        <v>9</v>
      </c>
      <c r="D152" t="s">
        <v>170</v>
      </c>
      <c r="E152" t="s">
        <v>11</v>
      </c>
      <c r="F152">
        <v>10</v>
      </c>
      <c r="G152">
        <v>1</v>
      </c>
      <c r="I152" s="5" t="s">
        <v>224</v>
      </c>
      <c r="J152" s="2">
        <v>8854</v>
      </c>
      <c r="K152" s="2">
        <v>15718</v>
      </c>
      <c r="L152" s="2">
        <v>7782</v>
      </c>
      <c r="M152" s="2">
        <v>5383</v>
      </c>
      <c r="N152" s="2">
        <v>3722</v>
      </c>
      <c r="O152" s="2">
        <v>41459</v>
      </c>
      <c r="P152" s="2"/>
      <c r="Q152" s="31">
        <v>3</v>
      </c>
      <c r="R152" s="5" t="s">
        <v>224</v>
      </c>
      <c r="S152" s="8" t="s">
        <v>684</v>
      </c>
      <c r="T152" s="2">
        <v>8854</v>
      </c>
      <c r="U152" s="2">
        <v>15718</v>
      </c>
      <c r="V152" s="2">
        <v>7782</v>
      </c>
      <c r="W152" s="2">
        <v>5383</v>
      </c>
      <c r="X152" s="2">
        <v>3722</v>
      </c>
      <c r="Z152" s="5" t="s">
        <v>684</v>
      </c>
      <c r="AA152" s="2">
        <v>8854</v>
      </c>
      <c r="AB152" s="2">
        <v>15718</v>
      </c>
      <c r="AC152" s="2">
        <v>7782</v>
      </c>
      <c r="AD152" s="2">
        <v>5383</v>
      </c>
      <c r="AE152" s="2">
        <v>3722</v>
      </c>
      <c r="AF152" s="2"/>
      <c r="AH152" s="67" t="s">
        <v>859</v>
      </c>
      <c r="AI152" s="68">
        <v>28900</v>
      </c>
      <c r="AJ152" s="69">
        <v>0.11967245359586735</v>
      </c>
      <c r="AK152" s="68">
        <v>44883</v>
      </c>
      <c r="AL152" s="69">
        <v>0.30113360367347708</v>
      </c>
      <c r="AM152" s="68">
        <v>70825</v>
      </c>
      <c r="AN152" s="69">
        <v>0.23928650221413919</v>
      </c>
      <c r="AO152" s="68">
        <v>57510</v>
      </c>
      <c r="AP152" s="69">
        <v>0.39395807644882863</v>
      </c>
      <c r="AQ152" s="68">
        <v>43691</v>
      </c>
      <c r="AR152" s="69">
        <v>0.19346271289710099</v>
      </c>
      <c r="AS152" s="68">
        <v>49161.8</v>
      </c>
      <c r="AT152" s="69">
        <v>0.23225896550088529</v>
      </c>
    </row>
    <row r="153" spans="1:48" x14ac:dyDescent="0.25">
      <c r="A153" t="s">
        <v>275</v>
      </c>
      <c r="B153" t="s">
        <v>8</v>
      </c>
      <c r="C153" t="s">
        <v>9</v>
      </c>
      <c r="D153" t="s">
        <v>175</v>
      </c>
      <c r="E153" t="s">
        <v>11</v>
      </c>
      <c r="F153">
        <v>51</v>
      </c>
      <c r="G153">
        <v>1</v>
      </c>
      <c r="I153" s="5" t="s">
        <v>226</v>
      </c>
      <c r="J153" s="2"/>
      <c r="K153" s="2"/>
      <c r="L153" s="2">
        <v>78</v>
      </c>
      <c r="M153" s="2"/>
      <c r="N153" s="2"/>
      <c r="O153" s="2">
        <v>78</v>
      </c>
      <c r="P153" s="2"/>
      <c r="Q153" s="31">
        <v>3</v>
      </c>
      <c r="R153" s="5" t="s">
        <v>226</v>
      </c>
      <c r="S153" s="8" t="s">
        <v>685</v>
      </c>
      <c r="T153" s="2"/>
      <c r="U153" s="2"/>
      <c r="V153" s="2">
        <v>78</v>
      </c>
      <c r="W153" s="2"/>
      <c r="X153" s="2"/>
      <c r="Z153" s="5" t="s">
        <v>685</v>
      </c>
      <c r="AA153" s="2"/>
      <c r="AB153" s="2"/>
      <c r="AC153" s="2">
        <v>78</v>
      </c>
      <c r="AD153" s="2"/>
      <c r="AE153" s="2"/>
      <c r="AF153" s="2"/>
    </row>
    <row r="154" spans="1:48" x14ac:dyDescent="0.25">
      <c r="A154" t="s">
        <v>275</v>
      </c>
      <c r="B154" t="s">
        <v>8</v>
      </c>
      <c r="C154" t="s">
        <v>9</v>
      </c>
      <c r="D154" t="s">
        <v>9</v>
      </c>
      <c r="E154" t="s">
        <v>11</v>
      </c>
      <c r="F154">
        <v>52568</v>
      </c>
      <c r="G154">
        <v>4</v>
      </c>
      <c r="I154" s="5" t="s">
        <v>227</v>
      </c>
      <c r="J154" s="2">
        <v>521</v>
      </c>
      <c r="K154" s="2">
        <v>1083</v>
      </c>
      <c r="L154" s="2">
        <v>1832</v>
      </c>
      <c r="M154" s="2">
        <v>1088</v>
      </c>
      <c r="N154" s="2">
        <v>1493</v>
      </c>
      <c r="O154" s="2">
        <v>6017</v>
      </c>
      <c r="P154" s="2"/>
      <c r="Q154" s="31">
        <v>2</v>
      </c>
      <c r="R154" s="5" t="s">
        <v>227</v>
      </c>
      <c r="S154" s="8" t="s">
        <v>680</v>
      </c>
      <c r="T154" s="2">
        <v>521</v>
      </c>
      <c r="U154" s="2">
        <v>1083</v>
      </c>
      <c r="V154" s="2">
        <v>1832</v>
      </c>
      <c r="W154" s="2">
        <v>1088</v>
      </c>
      <c r="X154" s="2">
        <v>1493</v>
      </c>
      <c r="Z154" s="5" t="s">
        <v>686</v>
      </c>
      <c r="AA154" s="2">
        <v>92</v>
      </c>
      <c r="AB154" s="2"/>
      <c r="AC154" s="2">
        <v>4190</v>
      </c>
      <c r="AD154" s="2"/>
      <c r="AE154" s="2">
        <v>1081</v>
      </c>
      <c r="AF154" s="2"/>
      <c r="AH154" s="59" t="s">
        <v>847</v>
      </c>
      <c r="AI154" s="113" t="s">
        <v>857</v>
      </c>
      <c r="AJ154" s="113"/>
      <c r="AK154" s="113" t="s">
        <v>866</v>
      </c>
      <c r="AL154" s="113"/>
      <c r="AM154" s="113" t="s">
        <v>867</v>
      </c>
      <c r="AN154" s="113"/>
      <c r="AO154" s="113" t="s">
        <v>868</v>
      </c>
      <c r="AP154" s="113"/>
      <c r="AQ154" s="113" t="s">
        <v>869</v>
      </c>
      <c r="AR154" s="113"/>
      <c r="AS154" s="114" t="s">
        <v>858</v>
      </c>
      <c r="AT154" s="114"/>
    </row>
    <row r="155" spans="1:48" x14ac:dyDescent="0.25">
      <c r="A155" t="s">
        <v>275</v>
      </c>
      <c r="B155" t="s">
        <v>8</v>
      </c>
      <c r="C155" t="s">
        <v>9</v>
      </c>
      <c r="D155" t="s">
        <v>183</v>
      </c>
      <c r="E155" t="s">
        <v>11</v>
      </c>
      <c r="F155">
        <v>1770</v>
      </c>
      <c r="G155">
        <v>2</v>
      </c>
      <c r="I155" s="5" t="s">
        <v>228</v>
      </c>
      <c r="J155" s="2">
        <v>25</v>
      </c>
      <c r="K155" s="2">
        <v>447</v>
      </c>
      <c r="L155" s="2">
        <v>150</v>
      </c>
      <c r="M155" s="2">
        <v>13</v>
      </c>
      <c r="N155" s="2">
        <v>806</v>
      </c>
      <c r="O155" s="2">
        <v>1441</v>
      </c>
      <c r="P155" s="2"/>
      <c r="Q155" s="31">
        <v>1</v>
      </c>
      <c r="R155" s="5" t="s">
        <v>228</v>
      </c>
      <c r="S155" s="8" t="s">
        <v>696</v>
      </c>
      <c r="T155" s="2">
        <v>25</v>
      </c>
      <c r="U155" s="2">
        <v>447</v>
      </c>
      <c r="V155" s="2">
        <v>150</v>
      </c>
      <c r="W155" s="2">
        <v>13</v>
      </c>
      <c r="X155" s="2">
        <v>806</v>
      </c>
      <c r="Z155" s="5" t="s">
        <v>687</v>
      </c>
      <c r="AA155" s="2">
        <v>4</v>
      </c>
      <c r="AB155" s="2">
        <v>6</v>
      </c>
      <c r="AC155" s="2"/>
      <c r="AD155" s="2"/>
      <c r="AE155" s="2"/>
      <c r="AF155" s="2"/>
      <c r="AH155" s="61" t="s">
        <v>725</v>
      </c>
      <c r="AI155" s="61">
        <v>983</v>
      </c>
      <c r="AJ155" s="61">
        <v>4.070519788399226E-3</v>
      </c>
      <c r="AK155" s="61">
        <v>2427</v>
      </c>
      <c r="AL155" s="61">
        <v>1.6283476062552166E-2</v>
      </c>
      <c r="AM155" s="61">
        <v>3500</v>
      </c>
      <c r="AN155" s="61">
        <v>1.1824959516406457E-2</v>
      </c>
      <c r="AO155" s="61">
        <v>734</v>
      </c>
      <c r="AP155" s="61">
        <v>5.0280860391834501E-3</v>
      </c>
      <c r="AQ155" s="61">
        <v>1788</v>
      </c>
      <c r="AR155" s="61">
        <v>7.9172216396973388E-3</v>
      </c>
      <c r="AS155" s="79">
        <v>1886.4</v>
      </c>
      <c r="AT155" s="80">
        <v>8.9120681610695713E-3</v>
      </c>
    </row>
    <row r="156" spans="1:48" x14ac:dyDescent="0.25">
      <c r="A156" t="s">
        <v>275</v>
      </c>
      <c r="B156" t="s">
        <v>8</v>
      </c>
      <c r="C156" t="s">
        <v>9</v>
      </c>
      <c r="D156" t="s">
        <v>187</v>
      </c>
      <c r="E156" t="s">
        <v>11</v>
      </c>
      <c r="F156">
        <v>29</v>
      </c>
      <c r="G156">
        <v>1</v>
      </c>
      <c r="I156" s="5" t="s">
        <v>229</v>
      </c>
      <c r="J156" s="2">
        <v>2</v>
      </c>
      <c r="K156" s="2">
        <v>11</v>
      </c>
      <c r="L156" s="2"/>
      <c r="M156" s="2"/>
      <c r="N156" s="2"/>
      <c r="O156" s="2">
        <v>13</v>
      </c>
      <c r="P156" s="2"/>
      <c r="Q156" s="31">
        <v>6</v>
      </c>
      <c r="R156" s="5" t="s">
        <v>229</v>
      </c>
      <c r="S156" s="8" t="s">
        <v>693</v>
      </c>
      <c r="T156" s="2">
        <v>2</v>
      </c>
      <c r="U156" s="2">
        <v>11</v>
      </c>
      <c r="V156" s="2"/>
      <c r="W156" s="2"/>
      <c r="X156" s="2"/>
      <c r="Z156" s="5" t="s">
        <v>688</v>
      </c>
      <c r="AA156" s="2">
        <v>27872</v>
      </c>
      <c r="AB156" s="2">
        <v>12312</v>
      </c>
      <c r="AC156" s="2">
        <v>7983</v>
      </c>
      <c r="AD156" s="2">
        <v>4871</v>
      </c>
      <c r="AE156" s="2">
        <v>18710</v>
      </c>
      <c r="AF156" s="2"/>
      <c r="AH156" s="64" t="s">
        <v>862</v>
      </c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83">
        <f>AS157-AS155</f>
        <v>63.599999999999909</v>
      </c>
      <c r="AT156" s="82">
        <f>AT157-AT155</f>
        <v>3.0047049143555084E-4</v>
      </c>
    </row>
    <row r="157" spans="1:48" x14ac:dyDescent="0.25">
      <c r="A157" t="s">
        <v>275</v>
      </c>
      <c r="B157" t="s">
        <v>8</v>
      </c>
      <c r="C157" t="s">
        <v>9</v>
      </c>
      <c r="D157" t="s">
        <v>190</v>
      </c>
      <c r="E157" t="s">
        <v>11</v>
      </c>
      <c r="F157">
        <v>3</v>
      </c>
      <c r="G157">
        <v>1</v>
      </c>
      <c r="I157" s="5" t="s">
        <v>230</v>
      </c>
      <c r="J157" s="2"/>
      <c r="K157" s="2"/>
      <c r="L157" s="2">
        <v>957</v>
      </c>
      <c r="M157" s="2"/>
      <c r="N157" s="2"/>
      <c r="O157" s="2">
        <v>957</v>
      </c>
      <c r="P157" s="2"/>
      <c r="Q157" s="31">
        <v>2</v>
      </c>
      <c r="R157" s="5" t="s">
        <v>230</v>
      </c>
      <c r="S157" s="8" t="s">
        <v>698</v>
      </c>
      <c r="T157" s="2"/>
      <c r="U157" s="2"/>
      <c r="V157" s="2">
        <v>957</v>
      </c>
      <c r="W157" s="2"/>
      <c r="X157" s="2"/>
      <c r="Z157" s="5" t="s">
        <v>689</v>
      </c>
      <c r="AA157" s="2">
        <v>5</v>
      </c>
      <c r="AB157" s="2">
        <v>50</v>
      </c>
      <c r="AC157" s="2">
        <v>225</v>
      </c>
      <c r="AD157" s="2">
        <v>140</v>
      </c>
      <c r="AE157" s="2">
        <v>249</v>
      </c>
      <c r="AF157" s="2"/>
      <c r="AH157" s="67" t="s">
        <v>859</v>
      </c>
      <c r="AI157" s="68">
        <v>996</v>
      </c>
      <c r="AJ157" s="68">
        <v>4.1243516879406195E-3</v>
      </c>
      <c r="AK157" s="68">
        <v>2480</v>
      </c>
      <c r="AL157" s="68">
        <v>1.6639069070922691E-2</v>
      </c>
      <c r="AM157" s="68">
        <v>3682</v>
      </c>
      <c r="AN157" s="68">
        <v>1.2439857411259593E-2</v>
      </c>
      <c r="AO157" s="68">
        <v>751</v>
      </c>
      <c r="AP157" s="68">
        <v>5.1445403479928762E-3</v>
      </c>
      <c r="AQ157" s="68">
        <v>1841</v>
      </c>
      <c r="AR157" s="68">
        <v>8.151904384050784E-3</v>
      </c>
      <c r="AS157" s="68">
        <v>1950</v>
      </c>
      <c r="AT157" s="69">
        <v>9.2125386525051221E-3</v>
      </c>
    </row>
    <row r="158" spans="1:48" x14ac:dyDescent="0.25">
      <c r="A158" t="s">
        <v>275</v>
      </c>
      <c r="B158" t="s">
        <v>8</v>
      </c>
      <c r="C158" t="s">
        <v>9</v>
      </c>
      <c r="D158" t="s">
        <v>193</v>
      </c>
      <c r="E158" t="s">
        <v>11</v>
      </c>
      <c r="F158">
        <v>270</v>
      </c>
      <c r="G158">
        <v>3</v>
      </c>
      <c r="I158" s="5" t="s">
        <v>231</v>
      </c>
      <c r="J158" s="2">
        <v>6</v>
      </c>
      <c r="K158" s="2">
        <v>2</v>
      </c>
      <c r="L158" s="2">
        <v>95</v>
      </c>
      <c r="M158" s="2">
        <v>30</v>
      </c>
      <c r="N158" s="2"/>
      <c r="O158" s="2">
        <v>133</v>
      </c>
      <c r="P158" s="2"/>
      <c r="Q158" s="31">
        <v>3</v>
      </c>
      <c r="R158" s="5" t="s">
        <v>231</v>
      </c>
      <c r="S158" s="8" t="s">
        <v>671</v>
      </c>
      <c r="T158" s="2">
        <v>6</v>
      </c>
      <c r="U158" s="2">
        <v>2</v>
      </c>
      <c r="V158" s="2">
        <v>95</v>
      </c>
      <c r="W158" s="2">
        <v>30</v>
      </c>
      <c r="X158" s="2"/>
      <c r="Z158" s="5" t="s">
        <v>690</v>
      </c>
      <c r="AA158" s="2">
        <v>56</v>
      </c>
      <c r="AB158" s="2">
        <v>564</v>
      </c>
      <c r="AC158" s="2">
        <v>2683</v>
      </c>
      <c r="AD158" s="2"/>
      <c r="AE158" s="2">
        <v>32</v>
      </c>
      <c r="AF158" s="2"/>
      <c r="AS158" s="14"/>
      <c r="AT158" s="14"/>
    </row>
    <row r="159" spans="1:48" x14ac:dyDescent="0.25">
      <c r="A159" t="s">
        <v>275</v>
      </c>
      <c r="B159" t="s">
        <v>8</v>
      </c>
      <c r="C159" t="s">
        <v>9</v>
      </c>
      <c r="D159" t="s">
        <v>319</v>
      </c>
      <c r="E159" t="s">
        <v>11</v>
      </c>
      <c r="F159">
        <v>57</v>
      </c>
      <c r="G159">
        <v>2</v>
      </c>
      <c r="I159" s="5" t="s">
        <v>233</v>
      </c>
      <c r="J159" s="2">
        <v>8</v>
      </c>
      <c r="K159" s="2"/>
      <c r="L159" s="2">
        <v>24</v>
      </c>
      <c r="M159" s="2">
        <v>1</v>
      </c>
      <c r="N159" s="2">
        <v>3</v>
      </c>
      <c r="O159" s="2">
        <v>36</v>
      </c>
      <c r="P159" s="2"/>
      <c r="Q159" s="31">
        <v>4</v>
      </c>
      <c r="R159" s="5" t="s">
        <v>233</v>
      </c>
      <c r="S159" s="8" t="s">
        <v>494</v>
      </c>
      <c r="T159" s="2">
        <v>8</v>
      </c>
      <c r="U159" s="2"/>
      <c r="V159" s="2">
        <v>24</v>
      </c>
      <c r="W159" s="2">
        <v>1</v>
      </c>
      <c r="X159" s="2">
        <v>3</v>
      </c>
      <c r="Z159" s="5" t="s">
        <v>693</v>
      </c>
      <c r="AA159" s="2">
        <v>2</v>
      </c>
      <c r="AB159" s="2">
        <v>11</v>
      </c>
      <c r="AC159" s="2"/>
      <c r="AD159" s="2"/>
      <c r="AE159" s="2"/>
      <c r="AF159" s="2"/>
      <c r="AH159" s="59" t="s">
        <v>848</v>
      </c>
      <c r="AI159" s="113" t="s">
        <v>857</v>
      </c>
      <c r="AJ159" s="113"/>
      <c r="AK159" s="113" t="s">
        <v>866</v>
      </c>
      <c r="AL159" s="113"/>
      <c r="AM159" s="113" t="s">
        <v>867</v>
      </c>
      <c r="AN159" s="113"/>
      <c r="AO159" s="113" t="s">
        <v>868</v>
      </c>
      <c r="AP159" s="113"/>
      <c r="AQ159" s="113" t="s">
        <v>869</v>
      </c>
      <c r="AR159" s="113"/>
      <c r="AS159" s="114" t="s">
        <v>858</v>
      </c>
      <c r="AT159" s="114"/>
    </row>
    <row r="160" spans="1:48" x14ac:dyDescent="0.25">
      <c r="A160" t="s">
        <v>275</v>
      </c>
      <c r="B160" t="s">
        <v>8</v>
      </c>
      <c r="C160" t="s">
        <v>9</v>
      </c>
      <c r="D160" t="s">
        <v>198</v>
      </c>
      <c r="E160" t="s">
        <v>11</v>
      </c>
      <c r="F160">
        <v>470</v>
      </c>
      <c r="G160">
        <v>1</v>
      </c>
      <c r="I160" s="5" t="s">
        <v>234</v>
      </c>
      <c r="J160" s="2">
        <v>1</v>
      </c>
      <c r="K160" s="2">
        <v>2</v>
      </c>
      <c r="L160" s="2"/>
      <c r="M160" s="2"/>
      <c r="N160" s="2"/>
      <c r="O160" s="2">
        <v>3</v>
      </c>
      <c r="P160" s="2"/>
      <c r="Q160" s="31">
        <v>4</v>
      </c>
      <c r="R160" s="5" t="s">
        <v>234</v>
      </c>
      <c r="S160" s="8" t="s">
        <v>702</v>
      </c>
      <c r="T160" s="2">
        <v>1</v>
      </c>
      <c r="U160" s="2">
        <v>2</v>
      </c>
      <c r="V160" s="2"/>
      <c r="W160" s="2"/>
      <c r="X160" s="2"/>
      <c r="Z160" s="5" t="s">
        <v>694</v>
      </c>
      <c r="AA160" s="2">
        <v>1</v>
      </c>
      <c r="AB160" s="2">
        <v>1</v>
      </c>
      <c r="AC160" s="2"/>
      <c r="AD160" s="2">
        <v>6</v>
      </c>
      <c r="AE160" s="2"/>
      <c r="AF160" s="2"/>
      <c r="AH160" s="71" t="s">
        <v>862</v>
      </c>
      <c r="AI160" s="71"/>
      <c r="AJ160" s="73"/>
      <c r="AK160" s="71"/>
      <c r="AL160" s="73"/>
      <c r="AM160" s="71"/>
      <c r="AN160" s="73"/>
      <c r="AO160" s="71"/>
      <c r="AP160" s="73"/>
      <c r="AQ160" s="71"/>
      <c r="AR160" s="73"/>
      <c r="AS160" s="71">
        <v>33.42</v>
      </c>
      <c r="AT160" s="73">
        <v>1.5788873936754933E-4</v>
      </c>
    </row>
    <row r="161" spans="1:46" x14ac:dyDescent="0.25">
      <c r="A161" t="s">
        <v>275</v>
      </c>
      <c r="B161" t="s">
        <v>8</v>
      </c>
      <c r="C161" t="s">
        <v>9</v>
      </c>
      <c r="D161" t="s">
        <v>200</v>
      </c>
      <c r="E161" t="s">
        <v>11</v>
      </c>
      <c r="F161">
        <v>76</v>
      </c>
      <c r="G161">
        <v>1</v>
      </c>
      <c r="I161" s="5" t="s">
        <v>236</v>
      </c>
      <c r="J161" s="2">
        <v>5</v>
      </c>
      <c r="K161" s="2">
        <v>50</v>
      </c>
      <c r="L161" s="2">
        <v>225</v>
      </c>
      <c r="M161" s="2">
        <v>140</v>
      </c>
      <c r="N161" s="2">
        <v>249</v>
      </c>
      <c r="O161" s="2">
        <v>669</v>
      </c>
      <c r="P161" s="2"/>
      <c r="Q161" s="31">
        <v>2</v>
      </c>
      <c r="R161" s="5" t="s">
        <v>236</v>
      </c>
      <c r="S161" s="8" t="s">
        <v>689</v>
      </c>
      <c r="T161" s="2">
        <v>5</v>
      </c>
      <c r="U161" s="2">
        <v>50</v>
      </c>
      <c r="V161" s="2">
        <v>225</v>
      </c>
      <c r="W161" s="2">
        <v>140</v>
      </c>
      <c r="X161" s="2">
        <v>249</v>
      </c>
      <c r="Z161" s="5" t="s">
        <v>696</v>
      </c>
      <c r="AA161" s="2">
        <v>25</v>
      </c>
      <c r="AB161" s="2">
        <v>447</v>
      </c>
      <c r="AC161" s="2">
        <v>150</v>
      </c>
      <c r="AD161" s="2">
        <v>13</v>
      </c>
      <c r="AE161" s="2">
        <v>806</v>
      </c>
      <c r="AF161" s="2"/>
      <c r="AH161" s="67" t="s">
        <v>859</v>
      </c>
      <c r="AI161" s="68">
        <v>6.1</v>
      </c>
      <c r="AJ161" s="69">
        <v>2.5259583630961623E-5</v>
      </c>
      <c r="AK161" s="68">
        <v>38</v>
      </c>
      <c r="AL161" s="69">
        <v>2.5495347769962187E-4</v>
      </c>
      <c r="AM161" s="68">
        <v>32</v>
      </c>
      <c r="AN161" s="69">
        <v>1.0811391557857332E-4</v>
      </c>
      <c r="AO161" s="68">
        <v>0</v>
      </c>
      <c r="AP161" s="69">
        <v>0</v>
      </c>
      <c r="AQ161" s="68">
        <v>91</v>
      </c>
      <c r="AR161" s="69">
        <v>4.029458440785559E-4</v>
      </c>
      <c r="AS161" s="68">
        <v>33.42</v>
      </c>
      <c r="AT161" s="69">
        <v>1.5788873936754933E-4</v>
      </c>
    </row>
    <row r="162" spans="1:46" x14ac:dyDescent="0.25">
      <c r="A162" t="s">
        <v>275</v>
      </c>
      <c r="B162" t="s">
        <v>8</v>
      </c>
      <c r="C162" t="s">
        <v>9</v>
      </c>
      <c r="D162" t="s">
        <v>204</v>
      </c>
      <c r="E162" t="s">
        <v>11</v>
      </c>
      <c r="F162">
        <v>19550</v>
      </c>
      <c r="G162">
        <v>4</v>
      </c>
      <c r="I162" s="5" t="s">
        <v>237</v>
      </c>
      <c r="J162" s="2">
        <v>92</v>
      </c>
      <c r="K162" s="2"/>
      <c r="L162" s="2">
        <v>4190</v>
      </c>
      <c r="M162" s="2"/>
      <c r="N162" s="2">
        <v>1081</v>
      </c>
      <c r="O162" s="2">
        <v>5363</v>
      </c>
      <c r="P162" s="2"/>
      <c r="Q162" s="31">
        <v>3</v>
      </c>
      <c r="R162" s="5" t="s">
        <v>237</v>
      </c>
      <c r="S162" s="8" t="s">
        <v>686</v>
      </c>
      <c r="T162" s="2">
        <v>92</v>
      </c>
      <c r="U162" s="2"/>
      <c r="V162" s="2">
        <v>4190</v>
      </c>
      <c r="W162" s="2"/>
      <c r="X162" s="2">
        <v>1081</v>
      </c>
      <c r="Z162" s="5" t="s">
        <v>697</v>
      </c>
      <c r="AA162" s="2">
        <v>3</v>
      </c>
      <c r="AB162" s="2">
        <v>3</v>
      </c>
      <c r="AC162" s="2"/>
      <c r="AD162" s="2"/>
      <c r="AE162" s="2">
        <v>24</v>
      </c>
      <c r="AF162" s="2"/>
    </row>
    <row r="163" spans="1:46" x14ac:dyDescent="0.25">
      <c r="A163" t="s">
        <v>275</v>
      </c>
      <c r="B163" t="s">
        <v>8</v>
      </c>
      <c r="C163" t="s">
        <v>9</v>
      </c>
      <c r="D163" t="s">
        <v>207</v>
      </c>
      <c r="E163" t="s">
        <v>11</v>
      </c>
      <c r="F163">
        <v>1340</v>
      </c>
      <c r="G163">
        <v>2</v>
      </c>
      <c r="I163" s="5" t="s">
        <v>238</v>
      </c>
      <c r="J163" s="2">
        <v>27872</v>
      </c>
      <c r="K163" s="2">
        <v>12312</v>
      </c>
      <c r="L163" s="2">
        <v>7983</v>
      </c>
      <c r="M163" s="2">
        <v>4871</v>
      </c>
      <c r="N163" s="2">
        <v>18710</v>
      </c>
      <c r="O163" s="2">
        <v>71748</v>
      </c>
      <c r="P163" s="2"/>
      <c r="Q163" s="31">
        <v>1</v>
      </c>
      <c r="R163" s="5" t="s">
        <v>238</v>
      </c>
      <c r="S163" s="8" t="s">
        <v>688</v>
      </c>
      <c r="T163" s="2">
        <v>27872</v>
      </c>
      <c r="U163" s="2">
        <v>12312</v>
      </c>
      <c r="V163" s="2">
        <v>7983</v>
      </c>
      <c r="W163" s="2">
        <v>4871</v>
      </c>
      <c r="X163" s="2">
        <v>18710</v>
      </c>
      <c r="Z163" s="5" t="s">
        <v>698</v>
      </c>
      <c r="AA163" s="2"/>
      <c r="AB163" s="2"/>
      <c r="AC163" s="2">
        <v>957</v>
      </c>
      <c r="AD163" s="2"/>
      <c r="AE163" s="2"/>
      <c r="AF163" s="2"/>
      <c r="AH163" s="59" t="s">
        <v>853</v>
      </c>
      <c r="AI163" s="113" t="s">
        <v>857</v>
      </c>
      <c r="AJ163" s="113"/>
      <c r="AK163" s="113" t="s">
        <v>866</v>
      </c>
      <c r="AL163" s="113"/>
      <c r="AM163" s="113" t="s">
        <v>867</v>
      </c>
      <c r="AN163" s="113"/>
      <c r="AO163" s="113" t="s">
        <v>868</v>
      </c>
      <c r="AP163" s="113"/>
      <c r="AQ163" s="113" t="s">
        <v>869</v>
      </c>
      <c r="AR163" s="113"/>
      <c r="AS163" s="111" t="s">
        <v>858</v>
      </c>
      <c r="AT163" s="112"/>
    </row>
    <row r="164" spans="1:46" x14ac:dyDescent="0.25">
      <c r="A164" t="s">
        <v>275</v>
      </c>
      <c r="B164" t="s">
        <v>8</v>
      </c>
      <c r="C164" t="s">
        <v>9</v>
      </c>
      <c r="D164" t="s">
        <v>209</v>
      </c>
      <c r="E164" t="s">
        <v>11</v>
      </c>
      <c r="F164">
        <v>159</v>
      </c>
      <c r="G164">
        <v>3</v>
      </c>
      <c r="I164" s="5" t="s">
        <v>239</v>
      </c>
      <c r="J164" s="2"/>
      <c r="K164" s="2"/>
      <c r="L164" s="2">
        <v>41</v>
      </c>
      <c r="M164" s="2"/>
      <c r="N164" s="2"/>
      <c r="O164" s="2">
        <v>41</v>
      </c>
      <c r="P164" s="2"/>
      <c r="Q164" s="31">
        <v>1</v>
      </c>
      <c r="R164" s="5" t="s">
        <v>239</v>
      </c>
      <c r="S164" s="8" t="s">
        <v>571</v>
      </c>
      <c r="T164" s="2"/>
      <c r="U164" s="2"/>
      <c r="V164" s="2">
        <v>41</v>
      </c>
      <c r="W164" s="2"/>
      <c r="X164" s="2"/>
      <c r="Z164" s="5" t="s">
        <v>699</v>
      </c>
      <c r="AA164" s="2">
        <v>2</v>
      </c>
      <c r="AB164" s="2">
        <v>1</v>
      </c>
      <c r="AC164" s="2">
        <v>1</v>
      </c>
      <c r="AD164" s="2">
        <v>5</v>
      </c>
      <c r="AE164" s="2"/>
      <c r="AF164" s="2"/>
      <c r="AH164" s="61" t="s">
        <v>703</v>
      </c>
      <c r="AI164" s="61">
        <v>3130</v>
      </c>
      <c r="AJ164" s="62">
        <v>1.2961065043427849E-2</v>
      </c>
      <c r="AK164" s="61">
        <v>318</v>
      </c>
      <c r="AL164" s="62">
        <v>2.1335580502231514E-3</v>
      </c>
      <c r="AM164" s="61">
        <v>35</v>
      </c>
      <c r="AN164" s="62">
        <v>1.1824959516406457E-4</v>
      </c>
      <c r="AO164" s="61">
        <v>730</v>
      </c>
      <c r="AP164" s="62">
        <v>5.0006850253459375E-3</v>
      </c>
      <c r="AQ164" s="61">
        <v>7440</v>
      </c>
      <c r="AR164" s="62">
        <v>3.294414373565336E-2</v>
      </c>
      <c r="AS164" s="79">
        <v>2330.6</v>
      </c>
      <c r="AT164" s="80">
        <v>1.1010637222322275E-2</v>
      </c>
    </row>
    <row r="165" spans="1:46" x14ac:dyDescent="0.25">
      <c r="A165" t="s">
        <v>275</v>
      </c>
      <c r="B165" t="s">
        <v>8</v>
      </c>
      <c r="C165" t="s">
        <v>9</v>
      </c>
      <c r="D165" t="s">
        <v>210</v>
      </c>
      <c r="E165" t="s">
        <v>11</v>
      </c>
      <c r="F165">
        <v>317.3</v>
      </c>
      <c r="G165">
        <v>2</v>
      </c>
      <c r="I165" s="5" t="s">
        <v>240</v>
      </c>
      <c r="J165" s="2">
        <v>1</v>
      </c>
      <c r="K165" s="2">
        <v>1</v>
      </c>
      <c r="L165" s="2"/>
      <c r="M165" s="2">
        <v>6</v>
      </c>
      <c r="N165" s="2"/>
      <c r="O165" s="2">
        <v>8</v>
      </c>
      <c r="P165" s="2"/>
      <c r="Q165" s="31">
        <v>7</v>
      </c>
      <c r="R165" s="5" t="s">
        <v>240</v>
      </c>
      <c r="S165" s="8" t="s">
        <v>694</v>
      </c>
      <c r="T165" s="2">
        <v>1</v>
      </c>
      <c r="U165" s="2">
        <v>1</v>
      </c>
      <c r="V165" s="2"/>
      <c r="W165" s="2">
        <v>6</v>
      </c>
      <c r="X165" s="2"/>
      <c r="Z165" s="5" t="s">
        <v>700</v>
      </c>
      <c r="AA165" s="2">
        <v>1</v>
      </c>
      <c r="AB165" s="2"/>
      <c r="AC165" s="2">
        <v>1</v>
      </c>
      <c r="AD165" s="2"/>
      <c r="AE165" s="2"/>
      <c r="AF165" s="2"/>
      <c r="AH165" s="64" t="s">
        <v>862</v>
      </c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81">
        <f>AS166-AS164</f>
        <v>785.41999999999962</v>
      </c>
      <c r="AT165" s="82">
        <f>AT166-AT164</f>
        <v>3.7106215940772135E-3</v>
      </c>
    </row>
    <row r="166" spans="1:46" x14ac:dyDescent="0.25">
      <c r="A166" t="s">
        <v>275</v>
      </c>
      <c r="B166" t="s">
        <v>8</v>
      </c>
      <c r="C166" t="s">
        <v>9</v>
      </c>
      <c r="D166" t="s">
        <v>321</v>
      </c>
      <c r="E166" t="s">
        <v>11</v>
      </c>
      <c r="F166">
        <v>18</v>
      </c>
      <c r="G166">
        <v>1</v>
      </c>
      <c r="I166" s="5" t="s">
        <v>243</v>
      </c>
      <c r="J166" s="2">
        <v>5</v>
      </c>
      <c r="K166" s="2"/>
      <c r="L166" s="2"/>
      <c r="M166" s="2"/>
      <c r="N166" s="2"/>
      <c r="O166" s="2">
        <v>5</v>
      </c>
      <c r="P166" s="2"/>
      <c r="Q166" s="31">
        <v>3</v>
      </c>
      <c r="R166" s="5" t="s">
        <v>243</v>
      </c>
      <c r="S166" s="8" t="s">
        <v>709</v>
      </c>
      <c r="T166" s="2">
        <v>5</v>
      </c>
      <c r="U166" s="2"/>
      <c r="V166" s="2"/>
      <c r="W166" s="2"/>
      <c r="X166" s="2"/>
      <c r="Z166" s="5" t="s">
        <v>702</v>
      </c>
      <c r="AA166" s="2">
        <v>1</v>
      </c>
      <c r="AB166" s="2">
        <v>2</v>
      </c>
      <c r="AC166" s="2"/>
      <c r="AD166" s="2"/>
      <c r="AE166" s="2"/>
      <c r="AF166" s="2"/>
      <c r="AH166" s="67" t="s">
        <v>859</v>
      </c>
      <c r="AI166" s="68">
        <v>3514</v>
      </c>
      <c r="AJ166" s="69">
        <v>1.4551176537573627E-2</v>
      </c>
      <c r="AK166" s="68">
        <v>636</v>
      </c>
      <c r="AL166" s="69">
        <v>4.2671161004463028E-3</v>
      </c>
      <c r="AM166" s="68">
        <v>3031.0999999999995</v>
      </c>
      <c r="AN166" s="69">
        <v>1.0240752797194174E-2</v>
      </c>
      <c r="AO166" s="68">
        <v>818</v>
      </c>
      <c r="AP166" s="69">
        <v>5.6035073297712014E-3</v>
      </c>
      <c r="AQ166" s="68">
        <v>7581</v>
      </c>
      <c r="AR166" s="69">
        <v>3.356848839515969E-2</v>
      </c>
      <c r="AS166" s="70">
        <v>3116.0199999999995</v>
      </c>
      <c r="AT166" s="69">
        <v>1.4721258816399489E-2</v>
      </c>
    </row>
    <row r="167" spans="1:46" x14ac:dyDescent="0.25">
      <c r="A167" t="s">
        <v>275</v>
      </c>
      <c r="B167" t="s">
        <v>8</v>
      </c>
      <c r="C167" t="s">
        <v>9</v>
      </c>
      <c r="D167" t="s">
        <v>211</v>
      </c>
      <c r="E167" t="s">
        <v>11</v>
      </c>
      <c r="F167">
        <v>10</v>
      </c>
      <c r="G167">
        <v>2</v>
      </c>
      <c r="I167" s="5" t="s">
        <v>244</v>
      </c>
      <c r="J167" s="2">
        <v>12</v>
      </c>
      <c r="K167" s="2">
        <v>19</v>
      </c>
      <c r="L167" s="2">
        <v>10</v>
      </c>
      <c r="M167" s="2">
        <v>8</v>
      </c>
      <c r="N167" s="2"/>
      <c r="O167" s="2">
        <v>49</v>
      </c>
      <c r="P167" s="2"/>
      <c r="Q167" s="31">
        <v>6</v>
      </c>
      <c r="R167" s="5" t="s">
        <v>244</v>
      </c>
      <c r="S167" s="8" t="s">
        <v>710</v>
      </c>
      <c r="T167" s="2">
        <v>12</v>
      </c>
      <c r="U167" s="2">
        <v>19</v>
      </c>
      <c r="V167" s="2">
        <v>10</v>
      </c>
      <c r="W167" s="2">
        <v>8</v>
      </c>
      <c r="X167" s="2"/>
      <c r="Z167" s="5" t="s">
        <v>703</v>
      </c>
      <c r="AA167" s="2">
        <v>3130</v>
      </c>
      <c r="AB167" s="2">
        <v>318</v>
      </c>
      <c r="AC167" s="2">
        <v>35</v>
      </c>
      <c r="AD167" s="2">
        <v>730</v>
      </c>
      <c r="AE167" s="2">
        <v>7440</v>
      </c>
      <c r="AF167" s="2"/>
    </row>
    <row r="168" spans="1:46" x14ac:dyDescent="0.25">
      <c r="A168" t="s">
        <v>275</v>
      </c>
      <c r="B168" t="s">
        <v>8</v>
      </c>
      <c r="C168" t="s">
        <v>9</v>
      </c>
      <c r="D168" t="s">
        <v>212</v>
      </c>
      <c r="E168" t="s">
        <v>11</v>
      </c>
      <c r="F168">
        <v>3</v>
      </c>
      <c r="G168">
        <v>1</v>
      </c>
      <c r="I168" s="5" t="s">
        <v>245</v>
      </c>
      <c r="J168" s="2">
        <v>1</v>
      </c>
      <c r="K168" s="2"/>
      <c r="L168" s="2"/>
      <c r="M168" s="2"/>
      <c r="N168" s="2"/>
      <c r="O168" s="2">
        <v>1</v>
      </c>
      <c r="P168" s="2"/>
      <c r="Q168" s="31">
        <v>1</v>
      </c>
      <c r="R168" s="5" t="s">
        <v>245</v>
      </c>
      <c r="S168" s="8" t="s">
        <v>774</v>
      </c>
      <c r="T168" s="2">
        <v>1</v>
      </c>
      <c r="U168" s="2"/>
      <c r="V168" s="2"/>
      <c r="W168" s="2"/>
      <c r="X168" s="2"/>
      <c r="Z168" s="5" t="s">
        <v>704</v>
      </c>
      <c r="AA168" s="2"/>
      <c r="AB168" s="2">
        <v>10</v>
      </c>
      <c r="AC168" s="2"/>
      <c r="AD168" s="2"/>
      <c r="AE168" s="2"/>
      <c r="AF168" s="2"/>
      <c r="AH168" s="59" t="s">
        <v>848</v>
      </c>
      <c r="AI168" s="113" t="s">
        <v>857</v>
      </c>
      <c r="AJ168" s="113"/>
      <c r="AK168" s="113" t="s">
        <v>866</v>
      </c>
      <c r="AL168" s="113"/>
      <c r="AM168" s="113" t="s">
        <v>867</v>
      </c>
      <c r="AN168" s="113"/>
      <c r="AO168" s="113" t="s">
        <v>868</v>
      </c>
      <c r="AP168" s="113"/>
      <c r="AQ168" s="113" t="s">
        <v>869</v>
      </c>
      <c r="AR168" s="113"/>
      <c r="AS168" s="114" t="s">
        <v>858</v>
      </c>
      <c r="AT168" s="114"/>
    </row>
    <row r="169" spans="1:46" x14ac:dyDescent="0.25">
      <c r="A169" t="s">
        <v>275</v>
      </c>
      <c r="B169" t="s">
        <v>8</v>
      </c>
      <c r="C169" t="s">
        <v>9</v>
      </c>
      <c r="D169" t="s">
        <v>214</v>
      </c>
      <c r="E169" t="s">
        <v>11</v>
      </c>
      <c r="F169">
        <v>3</v>
      </c>
      <c r="G169">
        <v>1</v>
      </c>
      <c r="I169" s="5" t="s">
        <v>375</v>
      </c>
      <c r="J169" s="2"/>
      <c r="K169" s="2"/>
      <c r="L169" s="2">
        <v>0.3</v>
      </c>
      <c r="M169" s="2"/>
      <c r="N169" s="2"/>
      <c r="O169" s="2">
        <v>0.3</v>
      </c>
      <c r="P169" s="2"/>
      <c r="Q169" s="31">
        <v>8</v>
      </c>
      <c r="R169" s="5" t="s">
        <v>375</v>
      </c>
      <c r="S169" s="8" t="e">
        <v>#N/A</v>
      </c>
      <c r="T169" s="2"/>
      <c r="U169" s="2"/>
      <c r="V169" s="2">
        <v>0.3</v>
      </c>
      <c r="W169" s="2"/>
      <c r="X169" s="2"/>
      <c r="Z169" s="5" t="s">
        <v>773</v>
      </c>
      <c r="AA169" s="2"/>
      <c r="AB169" s="2"/>
      <c r="AC169" s="2"/>
      <c r="AD169" s="2"/>
      <c r="AE169" s="2">
        <v>2</v>
      </c>
      <c r="AF169" s="2"/>
      <c r="AH169" s="71" t="s">
        <v>862</v>
      </c>
      <c r="AI169" s="72"/>
      <c r="AJ169" s="73"/>
      <c r="AK169" s="74"/>
      <c r="AL169" s="73"/>
      <c r="AM169" s="72"/>
      <c r="AN169" s="73"/>
      <c r="AO169" s="72"/>
      <c r="AP169" s="73"/>
      <c r="AQ169" s="72"/>
      <c r="AR169" s="73"/>
      <c r="AS169" s="75">
        <v>0.4</v>
      </c>
      <c r="AT169" s="76">
        <v>1.8897515184625892E-6</v>
      </c>
    </row>
    <row r="170" spans="1:46" x14ac:dyDescent="0.25">
      <c r="A170" t="s">
        <v>275</v>
      </c>
      <c r="B170" t="s">
        <v>8</v>
      </c>
      <c r="C170" t="s">
        <v>9</v>
      </c>
      <c r="D170" t="s">
        <v>217</v>
      </c>
      <c r="E170" t="s">
        <v>11</v>
      </c>
      <c r="F170">
        <v>1</v>
      </c>
      <c r="G170">
        <v>1</v>
      </c>
      <c r="I170" s="5" t="s">
        <v>248</v>
      </c>
      <c r="J170" s="2">
        <v>4</v>
      </c>
      <c r="K170" s="2">
        <v>118</v>
      </c>
      <c r="L170" s="2">
        <v>91</v>
      </c>
      <c r="M170" s="2">
        <v>14</v>
      </c>
      <c r="N170" s="2">
        <v>77</v>
      </c>
      <c r="O170" s="2">
        <v>304</v>
      </c>
      <c r="P170" s="2"/>
      <c r="Q170" s="31">
        <v>3</v>
      </c>
      <c r="R170" s="5" t="s">
        <v>248</v>
      </c>
      <c r="S170" s="8" t="s">
        <v>711</v>
      </c>
      <c r="T170" s="2">
        <v>4</v>
      </c>
      <c r="U170" s="2">
        <v>118</v>
      </c>
      <c r="V170" s="2">
        <v>91</v>
      </c>
      <c r="W170" s="2">
        <v>14</v>
      </c>
      <c r="X170" s="2">
        <v>77</v>
      </c>
      <c r="Z170" s="5" t="s">
        <v>708</v>
      </c>
      <c r="AA170" s="2">
        <v>1</v>
      </c>
      <c r="AB170" s="2"/>
      <c r="AC170" s="2"/>
      <c r="AD170" s="2"/>
      <c r="AE170" s="2">
        <v>1</v>
      </c>
      <c r="AF170" s="2"/>
      <c r="AH170" s="67" t="s">
        <v>859</v>
      </c>
      <c r="AI170" s="68">
        <v>99.399999999999991</v>
      </c>
      <c r="AJ170" s="77">
        <v>4.1160698572419429E-4</v>
      </c>
      <c r="AK170" s="70">
        <v>11</v>
      </c>
      <c r="AL170" s="77">
        <v>7.3802322491995818E-5</v>
      </c>
      <c r="AM170" s="68">
        <v>7.2</v>
      </c>
      <c r="AN170" s="77">
        <v>2.4325631005178991E-5</v>
      </c>
      <c r="AO170" s="68">
        <v>6</v>
      </c>
      <c r="AP170" s="77">
        <v>4.1101520756267981E-5</v>
      </c>
      <c r="AQ170" s="68">
        <v>5.3</v>
      </c>
      <c r="AR170" s="77">
        <v>2.3468274435344465E-5</v>
      </c>
      <c r="AS170" s="78">
        <v>25.78</v>
      </c>
      <c r="AT170" s="69">
        <v>1.2179448536491388E-4</v>
      </c>
    </row>
    <row r="171" spans="1:46" x14ac:dyDescent="0.25">
      <c r="A171" t="s">
        <v>275</v>
      </c>
      <c r="B171" t="s">
        <v>8</v>
      </c>
      <c r="C171" t="s">
        <v>9</v>
      </c>
      <c r="D171" t="s">
        <v>325</v>
      </c>
      <c r="E171" t="s">
        <v>11</v>
      </c>
      <c r="F171">
        <v>1</v>
      </c>
      <c r="G171">
        <v>1</v>
      </c>
      <c r="I171" s="5" t="s">
        <v>249</v>
      </c>
      <c r="J171" s="2"/>
      <c r="K171" s="2">
        <v>12</v>
      </c>
      <c r="L171" s="2"/>
      <c r="M171" s="2">
        <v>2</v>
      </c>
      <c r="N171" s="2"/>
      <c r="O171" s="2">
        <v>14</v>
      </c>
      <c r="P171" s="2"/>
      <c r="Q171" s="31">
        <v>3</v>
      </c>
      <c r="R171" s="5" t="s">
        <v>249</v>
      </c>
      <c r="S171" s="8" t="s">
        <v>628</v>
      </c>
      <c r="T171" s="2"/>
      <c r="U171" s="2">
        <v>12</v>
      </c>
      <c r="V171" s="2"/>
      <c r="W171" s="2">
        <v>2</v>
      </c>
      <c r="X171" s="2"/>
      <c r="Z171" s="5" t="s">
        <v>709</v>
      </c>
      <c r="AA171" s="2">
        <v>5</v>
      </c>
      <c r="AB171" s="2"/>
      <c r="AC171" s="2"/>
      <c r="AD171" s="2"/>
      <c r="AE171" s="2"/>
      <c r="AF171" s="2"/>
    </row>
    <row r="172" spans="1:46" x14ac:dyDescent="0.25">
      <c r="A172" t="s">
        <v>275</v>
      </c>
      <c r="B172" t="s">
        <v>8</v>
      </c>
      <c r="C172" t="s">
        <v>9</v>
      </c>
      <c r="D172" t="s">
        <v>219</v>
      </c>
      <c r="E172" t="s">
        <v>11</v>
      </c>
      <c r="F172">
        <v>318</v>
      </c>
      <c r="G172">
        <v>2</v>
      </c>
      <c r="I172" s="5" t="s">
        <v>250</v>
      </c>
      <c r="J172" s="2"/>
      <c r="K172" s="2">
        <v>10</v>
      </c>
      <c r="L172" s="2"/>
      <c r="M172" s="2">
        <v>3</v>
      </c>
      <c r="N172" s="2"/>
      <c r="O172" s="2">
        <v>13</v>
      </c>
      <c r="P172" s="2"/>
      <c r="Q172" s="31">
        <v>3</v>
      </c>
      <c r="R172" s="5" t="s">
        <v>250</v>
      </c>
      <c r="S172" s="8" t="s">
        <v>522</v>
      </c>
      <c r="T172" s="2"/>
      <c r="U172" s="2">
        <v>10</v>
      </c>
      <c r="V172" s="2"/>
      <c r="W172" s="2">
        <v>3</v>
      </c>
      <c r="X172" s="2"/>
      <c r="Z172" s="5" t="s">
        <v>710</v>
      </c>
      <c r="AA172" s="2">
        <v>12</v>
      </c>
      <c r="AB172" s="2">
        <v>19</v>
      </c>
      <c r="AC172" s="2">
        <v>10</v>
      </c>
      <c r="AD172" s="2">
        <v>8</v>
      </c>
      <c r="AE172" s="2"/>
      <c r="AF172" s="2"/>
      <c r="AH172" s="59" t="s">
        <v>852</v>
      </c>
      <c r="AI172" s="113" t="s">
        <v>857</v>
      </c>
      <c r="AJ172" s="113"/>
      <c r="AK172" s="113" t="s">
        <v>866</v>
      </c>
      <c r="AL172" s="113"/>
      <c r="AM172" s="113" t="s">
        <v>867</v>
      </c>
      <c r="AN172" s="113"/>
      <c r="AO172" s="113" t="s">
        <v>868</v>
      </c>
      <c r="AP172" s="113"/>
      <c r="AQ172" s="113" t="s">
        <v>869</v>
      </c>
      <c r="AR172" s="113"/>
      <c r="AS172" s="111" t="s">
        <v>858</v>
      </c>
      <c r="AT172" s="112"/>
    </row>
    <row r="173" spans="1:46" x14ac:dyDescent="0.25">
      <c r="A173" t="s">
        <v>275</v>
      </c>
      <c r="B173" t="s">
        <v>8</v>
      </c>
      <c r="C173" t="s">
        <v>9</v>
      </c>
      <c r="D173" t="s">
        <v>220</v>
      </c>
      <c r="E173" t="s">
        <v>11</v>
      </c>
      <c r="F173">
        <v>1</v>
      </c>
      <c r="G173">
        <v>1</v>
      </c>
      <c r="I173" s="5" t="s">
        <v>251</v>
      </c>
      <c r="J173" s="2">
        <v>3</v>
      </c>
      <c r="K173" s="2"/>
      <c r="L173" s="2">
        <v>31</v>
      </c>
      <c r="M173" s="2">
        <v>5</v>
      </c>
      <c r="N173" s="2"/>
      <c r="O173" s="2">
        <v>39</v>
      </c>
      <c r="P173" s="2"/>
      <c r="Q173" s="31">
        <v>4</v>
      </c>
      <c r="R173" s="5" t="s">
        <v>251</v>
      </c>
      <c r="S173" s="8" t="s">
        <v>712</v>
      </c>
      <c r="T173" s="2">
        <v>3</v>
      </c>
      <c r="U173" s="2"/>
      <c r="V173" s="2">
        <v>31</v>
      </c>
      <c r="W173" s="2">
        <v>5</v>
      </c>
      <c r="X173" s="2"/>
      <c r="Z173" s="5" t="s">
        <v>774</v>
      </c>
      <c r="AA173" s="2">
        <v>1</v>
      </c>
      <c r="AB173" s="2"/>
      <c r="AC173" s="2"/>
      <c r="AD173" s="2"/>
      <c r="AE173" s="2"/>
      <c r="AF173" s="2"/>
      <c r="AH173" s="61" t="s">
        <v>650</v>
      </c>
      <c r="AI173" s="61">
        <v>1944</v>
      </c>
      <c r="AJ173" s="62">
        <v>8.0499394391130158E-3</v>
      </c>
      <c r="AK173" s="61">
        <v>317.3</v>
      </c>
      <c r="AL173" s="62">
        <v>2.1288615387918429E-3</v>
      </c>
      <c r="AM173" s="61">
        <v>4848</v>
      </c>
      <c r="AN173" s="62">
        <v>1.6379258210153857E-2</v>
      </c>
      <c r="AO173" s="61">
        <v>1720</v>
      </c>
      <c r="AP173" s="62">
        <v>1.1782435950130154E-2</v>
      </c>
      <c r="AQ173" s="61">
        <v>2163</v>
      </c>
      <c r="AR173" s="62">
        <v>9.5777127554056742E-3</v>
      </c>
      <c r="AS173" s="63">
        <v>2198.46</v>
      </c>
      <c r="AT173" s="62">
        <v>1.0386357808198158E-2</v>
      </c>
    </row>
    <row r="174" spans="1:46" x14ac:dyDescent="0.25">
      <c r="A174" t="s">
        <v>275</v>
      </c>
      <c r="B174" t="s">
        <v>8</v>
      </c>
      <c r="C174" t="s">
        <v>9</v>
      </c>
      <c r="D174" t="s">
        <v>222</v>
      </c>
      <c r="E174" t="s">
        <v>11</v>
      </c>
      <c r="F174">
        <v>10</v>
      </c>
      <c r="G174">
        <v>1</v>
      </c>
      <c r="I174" s="5" t="s">
        <v>252</v>
      </c>
      <c r="J174" s="2">
        <v>2</v>
      </c>
      <c r="K174" s="2"/>
      <c r="L174" s="2"/>
      <c r="M174" s="2"/>
      <c r="N174" s="2"/>
      <c r="O174" s="2">
        <v>2</v>
      </c>
      <c r="P174" s="2"/>
      <c r="Q174" s="31">
        <v>3</v>
      </c>
      <c r="R174" s="5" t="s">
        <v>252</v>
      </c>
      <c r="S174" s="8" t="s">
        <v>714</v>
      </c>
      <c r="T174" s="2">
        <v>2</v>
      </c>
      <c r="U174" s="2"/>
      <c r="V174" s="2"/>
      <c r="W174" s="2"/>
      <c r="X174" s="2"/>
      <c r="Z174" s="5" t="s">
        <v>711</v>
      </c>
      <c r="AA174" s="2">
        <v>4</v>
      </c>
      <c r="AB174" s="2">
        <v>118</v>
      </c>
      <c r="AC174" s="2">
        <v>91</v>
      </c>
      <c r="AD174" s="2">
        <v>14</v>
      </c>
      <c r="AE174" s="2">
        <v>77</v>
      </c>
      <c r="AF174" s="2"/>
      <c r="AH174" s="64" t="s">
        <v>862</v>
      </c>
      <c r="AI174" s="64"/>
      <c r="AJ174" s="65"/>
      <c r="AK174" s="64"/>
      <c r="AL174" s="65"/>
      <c r="AM174" s="64"/>
      <c r="AN174" s="65"/>
      <c r="AO174" s="64"/>
      <c r="AP174" s="65"/>
      <c r="AQ174" s="64"/>
      <c r="AR174" s="65"/>
      <c r="AS174" s="66">
        <f>AS175-AS173</f>
        <v>117.89999999999964</v>
      </c>
      <c r="AT174" s="65">
        <f>AT175-AT173</f>
        <v>5.5700426006684636E-4</v>
      </c>
    </row>
    <row r="175" spans="1:46" x14ac:dyDescent="0.25">
      <c r="A175" t="s">
        <v>275</v>
      </c>
      <c r="B175" t="s">
        <v>8</v>
      </c>
      <c r="C175" t="s">
        <v>9</v>
      </c>
      <c r="D175" t="s">
        <v>224</v>
      </c>
      <c r="E175" t="s">
        <v>11</v>
      </c>
      <c r="F175">
        <v>15718</v>
      </c>
      <c r="G175">
        <v>4</v>
      </c>
      <c r="I175" s="5" t="s">
        <v>254</v>
      </c>
      <c r="J175" s="2"/>
      <c r="K175" s="2"/>
      <c r="L175" s="2">
        <v>330</v>
      </c>
      <c r="M175" s="2"/>
      <c r="N175" s="2">
        <v>12</v>
      </c>
      <c r="O175" s="2">
        <v>342</v>
      </c>
      <c r="P175" s="2"/>
      <c r="Q175" s="31">
        <v>6</v>
      </c>
      <c r="R175" s="5" t="s">
        <v>254</v>
      </c>
      <c r="S175" s="8" t="s">
        <v>674</v>
      </c>
      <c r="T175" s="2"/>
      <c r="U175" s="2"/>
      <c r="V175" s="2">
        <v>330</v>
      </c>
      <c r="W175" s="2"/>
      <c r="X175" s="2">
        <v>12</v>
      </c>
      <c r="Z175" s="5" t="s">
        <v>712</v>
      </c>
      <c r="AA175" s="2">
        <v>3</v>
      </c>
      <c r="AB175" s="2"/>
      <c r="AC175" s="2">
        <v>31</v>
      </c>
      <c r="AD175" s="2">
        <v>5</v>
      </c>
      <c r="AE175" s="2"/>
      <c r="AF175" s="2"/>
      <c r="AH175" s="67" t="s">
        <v>859</v>
      </c>
      <c r="AI175" s="68">
        <v>1957</v>
      </c>
      <c r="AJ175" s="69">
        <v>8.1037713386544093E-3</v>
      </c>
      <c r="AK175" s="68">
        <v>377.8</v>
      </c>
      <c r="AL175" s="69">
        <v>2.5347743124978198E-3</v>
      </c>
      <c r="AM175" s="68">
        <v>5338.5</v>
      </c>
      <c r="AN175" s="69">
        <v>1.8036441822381677E-2</v>
      </c>
      <c r="AO175" s="68">
        <v>1734</v>
      </c>
      <c r="AP175" s="69">
        <v>1.1878339498561447E-2</v>
      </c>
      <c r="AQ175" s="68">
        <v>2174.5</v>
      </c>
      <c r="AR175" s="69">
        <v>9.6286344829540627E-3</v>
      </c>
      <c r="AS175" s="70">
        <v>2316.3599999999997</v>
      </c>
      <c r="AT175" s="69">
        <v>1.0943362068265005E-2</v>
      </c>
    </row>
    <row r="176" spans="1:46" x14ac:dyDescent="0.25">
      <c r="A176" t="s">
        <v>275</v>
      </c>
      <c r="B176" t="s">
        <v>8</v>
      </c>
      <c r="C176" t="s">
        <v>9</v>
      </c>
      <c r="D176" t="s">
        <v>227</v>
      </c>
      <c r="E176" t="s">
        <v>11</v>
      </c>
      <c r="F176">
        <v>1083</v>
      </c>
      <c r="G176">
        <v>3</v>
      </c>
      <c r="I176" s="5" t="s">
        <v>378</v>
      </c>
      <c r="J176" s="2"/>
      <c r="K176" s="2"/>
      <c r="L176" s="2">
        <v>1</v>
      </c>
      <c r="M176" s="2"/>
      <c r="N176" s="2"/>
      <c r="O176" s="2">
        <v>1</v>
      </c>
      <c r="P176" s="2"/>
      <c r="Q176" s="31">
        <v>4</v>
      </c>
      <c r="R176" s="5" t="s">
        <v>378</v>
      </c>
      <c r="S176" s="8" t="s">
        <v>775</v>
      </c>
      <c r="T176" s="2"/>
      <c r="U176" s="2"/>
      <c r="V176" s="2">
        <v>1</v>
      </c>
      <c r="W176" s="2"/>
      <c r="X176" s="2"/>
      <c r="Z176" s="5" t="s">
        <v>714</v>
      </c>
      <c r="AA176" s="2">
        <v>2</v>
      </c>
      <c r="AB176" s="2"/>
      <c r="AC176" s="2"/>
      <c r="AD176" s="2"/>
      <c r="AE176" s="2"/>
      <c r="AF176" s="2"/>
    </row>
    <row r="177" spans="1:46" x14ac:dyDescent="0.25">
      <c r="A177" t="s">
        <v>275</v>
      </c>
      <c r="B177" t="s">
        <v>8</v>
      </c>
      <c r="C177" t="s">
        <v>9</v>
      </c>
      <c r="D177" t="s">
        <v>228</v>
      </c>
      <c r="E177" t="s">
        <v>11</v>
      </c>
      <c r="F177">
        <v>447</v>
      </c>
      <c r="G177">
        <v>2</v>
      </c>
      <c r="I177" s="5" t="s">
        <v>256</v>
      </c>
      <c r="J177" s="2"/>
      <c r="K177" s="2"/>
      <c r="L177" s="2">
        <v>90</v>
      </c>
      <c r="M177" s="2">
        <v>5</v>
      </c>
      <c r="N177" s="2">
        <v>22</v>
      </c>
      <c r="O177" s="2">
        <v>117</v>
      </c>
      <c r="P177" s="2"/>
      <c r="Q177" s="31">
        <v>4</v>
      </c>
      <c r="R177" s="5" t="s">
        <v>256</v>
      </c>
      <c r="S177" s="8" t="s">
        <v>723</v>
      </c>
      <c r="T177" s="2"/>
      <c r="U177" s="2"/>
      <c r="V177" s="2">
        <v>90</v>
      </c>
      <c r="W177" s="2">
        <v>5</v>
      </c>
      <c r="X177" s="2">
        <v>22</v>
      </c>
      <c r="Z177" s="5" t="s">
        <v>717</v>
      </c>
      <c r="AA177" s="2">
        <v>1</v>
      </c>
      <c r="AB177" s="2"/>
      <c r="AC177" s="2"/>
      <c r="AD177" s="2"/>
      <c r="AE177" s="2"/>
      <c r="AF177" s="2"/>
      <c r="AH177" s="59" t="s">
        <v>479</v>
      </c>
      <c r="AI177" s="59">
        <f>SUM(AI175,AI170,AI166,AI161,AI157,AI152,AI142,AI132)</f>
        <v>241492.5</v>
      </c>
      <c r="AJ177" s="107">
        <f>SUM(AJ175,AJ166,AJ157,AJ152,AJ142,AJ132)</f>
        <v>0.99956313343064485</v>
      </c>
      <c r="AK177" s="59">
        <f>SUM(AK175,AK170,AK166,AK161,AK157,AK152,AK142,AK132)</f>
        <v>149046.79999999999</v>
      </c>
      <c r="AL177" s="107">
        <f>SUM(AL175,AL166,AL157,AL152,AL142,AL132)</f>
        <v>0.99967124419980835</v>
      </c>
      <c r="AM177" s="59">
        <f>SUM(AM175,AM170,AM166,AM161,AM157,AM152,AM142,AM132)</f>
        <v>295983.8</v>
      </c>
      <c r="AN177" s="107">
        <f>SUM(AN175,AN166,AN157,AN152,AN142,AN132)</f>
        <v>0.99986654688545773</v>
      </c>
      <c r="AO177" s="59">
        <f>SUM(AO175,AO170,AO166,AO161,AO157,AO152,AO142,AO132)</f>
        <v>145980</v>
      </c>
      <c r="AP177" s="107">
        <f>SUM(AP175,AP166,AP157,AP152,AP142,AP132)</f>
        <v>0.9999588984792438</v>
      </c>
      <c r="AQ177" s="59">
        <f>SUM(AQ175,AQ170,AQ166,AQ161,AQ157,AQ152,AQ142,AQ132)</f>
        <v>225836.79999999999</v>
      </c>
      <c r="AR177" s="107">
        <f>SUM(AR175,AR166,AR157,AR152,AR142,AR132)</f>
        <v>0.99957358588148615</v>
      </c>
      <c r="AS177" s="59">
        <f>SUM(AS175,AS170,AS166,AS161,AS157,AS152,AS142,AS132)</f>
        <v>211667.97999999998</v>
      </c>
      <c r="AT177" s="107">
        <f>SUM(AT175,AT166,AT157,AT152,AT142,AT132)</f>
        <v>0.99972003331253978</v>
      </c>
    </row>
    <row r="178" spans="1:46" x14ac:dyDescent="0.25">
      <c r="A178" t="s">
        <v>275</v>
      </c>
      <c r="B178" t="s">
        <v>8</v>
      </c>
      <c r="C178" t="s">
        <v>9</v>
      </c>
      <c r="D178" t="s">
        <v>229</v>
      </c>
      <c r="E178" t="s">
        <v>11</v>
      </c>
      <c r="F178">
        <v>11</v>
      </c>
      <c r="G178">
        <v>1</v>
      </c>
      <c r="I178" s="5" t="s">
        <v>257</v>
      </c>
      <c r="J178" s="2">
        <v>1</v>
      </c>
      <c r="K178" s="2"/>
      <c r="L178" s="2"/>
      <c r="M178" s="2"/>
      <c r="N178" s="2"/>
      <c r="O178" s="2">
        <v>1</v>
      </c>
      <c r="P178" s="2"/>
      <c r="Q178" s="31">
        <v>3</v>
      </c>
      <c r="R178" s="5" t="s">
        <v>257</v>
      </c>
      <c r="S178" s="8" t="s">
        <v>717</v>
      </c>
      <c r="T178" s="2">
        <v>1</v>
      </c>
      <c r="U178" s="2"/>
      <c r="V178" s="2"/>
      <c r="W178" s="2"/>
      <c r="X178" s="2"/>
      <c r="Z178" s="5" t="s">
        <v>720</v>
      </c>
      <c r="AA178" s="2">
        <v>15</v>
      </c>
      <c r="AB178" s="2"/>
      <c r="AC178" s="2"/>
      <c r="AD178" s="2"/>
      <c r="AE178" s="2"/>
      <c r="AF178" s="2"/>
    </row>
    <row r="179" spans="1:46" x14ac:dyDescent="0.25">
      <c r="A179" t="s">
        <v>275</v>
      </c>
      <c r="B179" t="s">
        <v>8</v>
      </c>
      <c r="C179" t="s">
        <v>9</v>
      </c>
      <c r="D179" t="s">
        <v>231</v>
      </c>
      <c r="E179" t="s">
        <v>11</v>
      </c>
      <c r="F179">
        <v>2</v>
      </c>
      <c r="G179">
        <v>1</v>
      </c>
      <c r="I179" s="5" t="s">
        <v>258</v>
      </c>
      <c r="J179" s="2">
        <v>327</v>
      </c>
      <c r="K179" s="2">
        <v>20</v>
      </c>
      <c r="L179" s="2"/>
      <c r="M179" s="2"/>
      <c r="N179" s="2"/>
      <c r="O179" s="2">
        <v>347</v>
      </c>
      <c r="P179" s="2"/>
      <c r="Q179" s="31">
        <v>3</v>
      </c>
      <c r="R179" s="5" t="s">
        <v>258</v>
      </c>
      <c r="S179" s="8" t="s">
        <v>728</v>
      </c>
      <c r="T179" s="2">
        <v>327</v>
      </c>
      <c r="U179" s="2">
        <v>20</v>
      </c>
      <c r="V179" s="2"/>
      <c r="W179" s="2"/>
      <c r="X179" s="2"/>
      <c r="Z179" s="5" t="s">
        <v>723</v>
      </c>
      <c r="AA179" s="2"/>
      <c r="AB179" s="2"/>
      <c r="AC179" s="2">
        <v>90</v>
      </c>
      <c r="AD179" s="2">
        <v>5</v>
      </c>
      <c r="AE179" s="2">
        <v>22</v>
      </c>
      <c r="AF179" s="2"/>
    </row>
    <row r="180" spans="1:46" x14ac:dyDescent="0.25">
      <c r="A180" t="s">
        <v>275</v>
      </c>
      <c r="B180" t="s">
        <v>8</v>
      </c>
      <c r="C180" t="s">
        <v>9</v>
      </c>
      <c r="D180" t="s">
        <v>234</v>
      </c>
      <c r="E180" t="s">
        <v>11</v>
      </c>
      <c r="F180">
        <v>2</v>
      </c>
      <c r="G180">
        <v>1</v>
      </c>
      <c r="I180" s="5" t="s">
        <v>259</v>
      </c>
      <c r="J180" s="2">
        <v>4</v>
      </c>
      <c r="K180" s="2"/>
      <c r="L180" s="2">
        <v>24</v>
      </c>
      <c r="M180" s="2"/>
      <c r="N180" s="2"/>
      <c r="O180" s="2">
        <v>28</v>
      </c>
      <c r="P180" s="2"/>
      <c r="Q180" s="31">
        <v>3</v>
      </c>
      <c r="R180" s="5" t="s">
        <v>259</v>
      </c>
      <c r="S180" s="8" t="s">
        <v>778</v>
      </c>
      <c r="T180" s="2">
        <v>4</v>
      </c>
      <c r="U180" s="2"/>
      <c r="V180" s="2">
        <v>24</v>
      </c>
      <c r="W180" s="2"/>
      <c r="X180" s="2"/>
      <c r="Z180" s="5" t="s">
        <v>775</v>
      </c>
      <c r="AA180" s="2"/>
      <c r="AB180" s="2"/>
      <c r="AC180" s="2">
        <v>1</v>
      </c>
      <c r="AD180" s="2"/>
      <c r="AE180" s="2"/>
      <c r="AF180" s="2"/>
    </row>
    <row r="181" spans="1:46" x14ac:dyDescent="0.25">
      <c r="A181" t="s">
        <v>275</v>
      </c>
      <c r="B181" t="s">
        <v>8</v>
      </c>
      <c r="C181" t="s">
        <v>9</v>
      </c>
      <c r="D181" t="s">
        <v>236</v>
      </c>
      <c r="E181" t="s">
        <v>11</v>
      </c>
      <c r="F181">
        <v>50</v>
      </c>
      <c r="G181">
        <v>1</v>
      </c>
      <c r="I181" s="5" t="s">
        <v>260</v>
      </c>
      <c r="J181" s="2">
        <v>13</v>
      </c>
      <c r="K181" s="2">
        <v>60</v>
      </c>
      <c r="L181" s="2">
        <v>438</v>
      </c>
      <c r="M181" s="2">
        <v>10</v>
      </c>
      <c r="N181" s="2"/>
      <c r="O181" s="2">
        <v>521</v>
      </c>
      <c r="P181" s="2"/>
      <c r="Q181" s="31">
        <v>8</v>
      </c>
      <c r="R181" s="5" t="s">
        <v>260</v>
      </c>
      <c r="S181" s="8" t="s">
        <v>730</v>
      </c>
      <c r="T181" s="2">
        <v>13</v>
      </c>
      <c r="U181" s="2">
        <v>60</v>
      </c>
      <c r="V181" s="2">
        <v>438</v>
      </c>
      <c r="W181" s="2">
        <v>10</v>
      </c>
      <c r="X181" s="2"/>
      <c r="Z181" s="5" t="s">
        <v>776</v>
      </c>
      <c r="AA181" s="2">
        <v>20</v>
      </c>
      <c r="AB181" s="2">
        <v>200</v>
      </c>
      <c r="AC181" s="2">
        <v>5</v>
      </c>
      <c r="AD181" s="2"/>
      <c r="AE181" s="2">
        <v>19</v>
      </c>
      <c r="AF181" s="2"/>
    </row>
    <row r="182" spans="1:46" x14ac:dyDescent="0.25">
      <c r="A182" t="s">
        <v>275</v>
      </c>
      <c r="B182" t="s">
        <v>8</v>
      </c>
      <c r="C182" t="s">
        <v>9</v>
      </c>
      <c r="D182" t="s">
        <v>238</v>
      </c>
      <c r="E182" t="s">
        <v>11</v>
      </c>
      <c r="F182">
        <v>12312</v>
      </c>
      <c r="G182">
        <v>4</v>
      </c>
      <c r="I182" s="5" t="s">
        <v>261</v>
      </c>
      <c r="J182" s="2">
        <v>20</v>
      </c>
      <c r="K182" s="2">
        <v>200</v>
      </c>
      <c r="L182" s="2">
        <v>5</v>
      </c>
      <c r="M182" s="2"/>
      <c r="N182" s="2">
        <v>19</v>
      </c>
      <c r="O182" s="2">
        <v>244</v>
      </c>
      <c r="P182" s="2"/>
      <c r="Q182" s="31">
        <v>1</v>
      </c>
      <c r="R182" s="5" t="s">
        <v>261</v>
      </c>
      <c r="S182" s="8" t="s">
        <v>776</v>
      </c>
      <c r="T182" s="2">
        <v>20</v>
      </c>
      <c r="U182" s="2">
        <v>200</v>
      </c>
      <c r="V182" s="2">
        <v>5</v>
      </c>
      <c r="W182" s="2"/>
      <c r="X182" s="2">
        <v>19</v>
      </c>
      <c r="Z182" s="5" t="s">
        <v>725</v>
      </c>
      <c r="AA182" s="2">
        <v>983</v>
      </c>
      <c r="AB182" s="2">
        <v>2427</v>
      </c>
      <c r="AC182" s="2">
        <v>3500</v>
      </c>
      <c r="AD182" s="2">
        <v>734</v>
      </c>
      <c r="AE182" s="2">
        <v>1788</v>
      </c>
      <c r="AF182" s="2"/>
    </row>
    <row r="183" spans="1:46" x14ac:dyDescent="0.25">
      <c r="A183" t="s">
        <v>275</v>
      </c>
      <c r="B183" t="s">
        <v>8</v>
      </c>
      <c r="C183" t="s">
        <v>9</v>
      </c>
      <c r="D183" t="s">
        <v>240</v>
      </c>
      <c r="E183" t="s">
        <v>11</v>
      </c>
      <c r="F183">
        <v>1</v>
      </c>
      <c r="G183">
        <v>1</v>
      </c>
      <c r="I183" s="5" t="s">
        <v>262</v>
      </c>
      <c r="J183" s="2">
        <v>944</v>
      </c>
      <c r="K183" s="2">
        <v>2427</v>
      </c>
      <c r="L183" s="2">
        <v>3500</v>
      </c>
      <c r="M183" s="2">
        <v>734</v>
      </c>
      <c r="N183" s="2">
        <v>1788</v>
      </c>
      <c r="O183" s="2">
        <v>9393</v>
      </c>
      <c r="P183" s="2"/>
      <c r="Q183" s="31">
        <v>4</v>
      </c>
      <c r="R183" s="5" t="s">
        <v>262</v>
      </c>
      <c r="S183" s="8" t="s">
        <v>725</v>
      </c>
      <c r="T183" s="2">
        <v>944</v>
      </c>
      <c r="U183" s="2">
        <v>2427</v>
      </c>
      <c r="V183" s="2">
        <v>3500</v>
      </c>
      <c r="W183" s="2">
        <v>734</v>
      </c>
      <c r="X183" s="2">
        <v>1788</v>
      </c>
      <c r="Z183" s="5" t="s">
        <v>728</v>
      </c>
      <c r="AA183" s="2">
        <v>327</v>
      </c>
      <c r="AB183" s="2">
        <v>20</v>
      </c>
      <c r="AC183" s="2"/>
      <c r="AD183" s="2"/>
      <c r="AE183" s="2"/>
      <c r="AF183" s="2"/>
    </row>
    <row r="184" spans="1:46" x14ac:dyDescent="0.25">
      <c r="A184" t="s">
        <v>275</v>
      </c>
      <c r="B184" t="s">
        <v>8</v>
      </c>
      <c r="C184" t="s">
        <v>9</v>
      </c>
      <c r="D184" t="s">
        <v>244</v>
      </c>
      <c r="E184" t="s">
        <v>11</v>
      </c>
      <c r="F184">
        <v>19</v>
      </c>
      <c r="G184">
        <v>2</v>
      </c>
      <c r="I184" s="5" t="s">
        <v>334</v>
      </c>
      <c r="J184" s="2"/>
      <c r="K184" s="2">
        <v>52</v>
      </c>
      <c r="L184" s="2">
        <v>19</v>
      </c>
      <c r="M184" s="2">
        <v>40</v>
      </c>
      <c r="N184" s="2"/>
      <c r="O184" s="2">
        <v>111</v>
      </c>
      <c r="P184" s="2"/>
      <c r="Q184" s="31">
        <v>1</v>
      </c>
      <c r="R184" s="5" t="s">
        <v>334</v>
      </c>
      <c r="S184" s="8" t="s">
        <v>777</v>
      </c>
      <c r="T184" s="2"/>
      <c r="U184" s="2">
        <v>52</v>
      </c>
      <c r="V184" s="2">
        <v>19</v>
      </c>
      <c r="W184" s="2">
        <v>40</v>
      </c>
      <c r="X184" s="2"/>
      <c r="Z184" s="5" t="s">
        <v>777</v>
      </c>
      <c r="AA184" s="2"/>
      <c r="AB184" s="2">
        <v>52</v>
      </c>
      <c r="AC184" s="2">
        <v>19</v>
      </c>
      <c r="AD184" s="2">
        <v>40</v>
      </c>
      <c r="AE184" s="2"/>
      <c r="AF184" s="2"/>
    </row>
    <row r="185" spans="1:46" x14ac:dyDescent="0.25">
      <c r="A185" t="s">
        <v>275</v>
      </c>
      <c r="B185" t="s">
        <v>8</v>
      </c>
      <c r="C185" t="s">
        <v>9</v>
      </c>
      <c r="D185" t="s">
        <v>248</v>
      </c>
      <c r="E185" t="s">
        <v>11</v>
      </c>
      <c r="F185">
        <v>118</v>
      </c>
      <c r="G185">
        <v>1</v>
      </c>
      <c r="I185" s="5" t="s">
        <v>263</v>
      </c>
      <c r="J185" s="2">
        <v>15</v>
      </c>
      <c r="K185" s="2"/>
      <c r="L185" s="2"/>
      <c r="M185" s="2"/>
      <c r="N185" s="2"/>
      <c r="O185" s="2">
        <v>15</v>
      </c>
      <c r="P185" s="2"/>
      <c r="Q185" s="31">
        <v>2</v>
      </c>
      <c r="R185" s="5" t="s">
        <v>263</v>
      </c>
      <c r="S185" s="8" t="s">
        <v>720</v>
      </c>
      <c r="T185" s="2">
        <v>15</v>
      </c>
      <c r="U185" s="2"/>
      <c r="V185" s="2"/>
      <c r="W185" s="2"/>
      <c r="X185" s="2"/>
      <c r="Z185" s="5" t="s">
        <v>729</v>
      </c>
      <c r="AA185" s="2">
        <v>738</v>
      </c>
      <c r="AB185" s="2">
        <v>1340</v>
      </c>
      <c r="AC185" s="2">
        <v>2303</v>
      </c>
      <c r="AD185" s="2">
        <v>89</v>
      </c>
      <c r="AE185" s="2">
        <v>815</v>
      </c>
      <c r="AF185" s="2"/>
    </row>
    <row r="186" spans="1:46" x14ac:dyDescent="0.25">
      <c r="A186" t="s">
        <v>275</v>
      </c>
      <c r="B186" t="s">
        <v>8</v>
      </c>
      <c r="C186" t="s">
        <v>9</v>
      </c>
      <c r="D186" t="s">
        <v>249</v>
      </c>
      <c r="E186" t="s">
        <v>11</v>
      </c>
      <c r="F186">
        <v>12</v>
      </c>
      <c r="G186">
        <v>1</v>
      </c>
      <c r="I186" s="5" t="s">
        <v>266</v>
      </c>
      <c r="J186" s="2"/>
      <c r="K186" s="2"/>
      <c r="L186" s="2">
        <v>1.5</v>
      </c>
      <c r="M186" s="2"/>
      <c r="N186" s="2"/>
      <c r="O186" s="2">
        <v>1.5</v>
      </c>
      <c r="P186" s="2"/>
      <c r="Q186" s="31">
        <v>8</v>
      </c>
      <c r="R186" s="5" t="s">
        <v>266</v>
      </c>
      <c r="S186" s="8" t="s">
        <v>769</v>
      </c>
      <c r="T186" s="2"/>
      <c r="U186" s="2"/>
      <c r="V186" s="2">
        <v>1.5</v>
      </c>
      <c r="W186" s="2"/>
      <c r="X186" s="2"/>
      <c r="Z186" s="5" t="s">
        <v>778</v>
      </c>
      <c r="AA186" s="2">
        <v>4</v>
      </c>
      <c r="AB186" s="2"/>
      <c r="AC186" s="2">
        <v>24</v>
      </c>
      <c r="AD186" s="2"/>
      <c r="AE186" s="2"/>
      <c r="AF186" s="2"/>
    </row>
    <row r="187" spans="1:46" x14ac:dyDescent="0.25">
      <c r="A187" t="s">
        <v>275</v>
      </c>
      <c r="B187" t="s">
        <v>8</v>
      </c>
      <c r="C187" t="s">
        <v>9</v>
      </c>
      <c r="D187" t="s">
        <v>250</v>
      </c>
      <c r="E187" t="s">
        <v>11</v>
      </c>
      <c r="F187">
        <v>10</v>
      </c>
      <c r="G187">
        <v>1</v>
      </c>
      <c r="I187" s="5" t="s">
        <v>267</v>
      </c>
      <c r="J187" s="2"/>
      <c r="K187" s="2"/>
      <c r="L187" s="2">
        <v>2</v>
      </c>
      <c r="M187" s="2"/>
      <c r="N187" s="2"/>
      <c r="O187" s="2">
        <v>2</v>
      </c>
      <c r="P187" s="2"/>
      <c r="Q187" s="31">
        <v>8</v>
      </c>
      <c r="R187" s="5" t="s">
        <v>267</v>
      </c>
      <c r="S187" s="8" t="s">
        <v>653</v>
      </c>
      <c r="T187" s="2"/>
      <c r="U187" s="2"/>
      <c r="V187" s="2">
        <v>2</v>
      </c>
      <c r="W187" s="2"/>
      <c r="X187" s="2"/>
      <c r="Z187" s="5" t="s">
        <v>730</v>
      </c>
      <c r="AA187" s="2">
        <v>13</v>
      </c>
      <c r="AB187" s="2">
        <v>60</v>
      </c>
      <c r="AC187" s="2">
        <v>438</v>
      </c>
      <c r="AD187" s="2">
        <v>10</v>
      </c>
      <c r="AE187" s="2"/>
      <c r="AF187" s="2"/>
    </row>
    <row r="188" spans="1:46" x14ac:dyDescent="0.25">
      <c r="A188" t="s">
        <v>275</v>
      </c>
      <c r="B188" t="s">
        <v>8</v>
      </c>
      <c r="C188" t="s">
        <v>9</v>
      </c>
      <c r="D188" t="s">
        <v>258</v>
      </c>
      <c r="E188" t="s">
        <v>11</v>
      </c>
      <c r="F188">
        <v>20</v>
      </c>
      <c r="G188">
        <v>1</v>
      </c>
      <c r="I188" s="5" t="s">
        <v>268</v>
      </c>
      <c r="J188" s="2"/>
      <c r="K188" s="2"/>
      <c r="L188" s="2">
        <v>0.3</v>
      </c>
      <c r="M188" s="2"/>
      <c r="N188" s="2">
        <v>2</v>
      </c>
      <c r="O188" s="2">
        <v>2.2999999999999998</v>
      </c>
      <c r="P188" s="2"/>
      <c r="Q188" s="31">
        <v>8</v>
      </c>
      <c r="R188" s="5" t="s">
        <v>268</v>
      </c>
      <c r="S188" s="8" t="s">
        <v>654</v>
      </c>
      <c r="T188" s="2"/>
      <c r="U188" s="2"/>
      <c r="V188" s="2">
        <v>0.3</v>
      </c>
      <c r="W188" s="2"/>
      <c r="X188" s="2">
        <v>2</v>
      </c>
      <c r="Z188" s="5" t="s">
        <v>731</v>
      </c>
      <c r="AA188" s="2"/>
      <c r="AB188" s="2"/>
      <c r="AC188" s="2">
        <v>0.3</v>
      </c>
      <c r="AD188" s="2"/>
      <c r="AE188" s="2"/>
      <c r="AF188" s="2"/>
    </row>
    <row r="189" spans="1:46" x14ac:dyDescent="0.25">
      <c r="A189" t="s">
        <v>275</v>
      </c>
      <c r="B189" t="s">
        <v>8</v>
      </c>
      <c r="C189" t="s">
        <v>9</v>
      </c>
      <c r="D189" t="s">
        <v>260</v>
      </c>
      <c r="E189" t="s">
        <v>11</v>
      </c>
      <c r="F189">
        <v>60</v>
      </c>
      <c r="G189">
        <v>2</v>
      </c>
      <c r="I189" s="5" t="s">
        <v>269</v>
      </c>
      <c r="J189" s="2"/>
      <c r="K189" s="2"/>
      <c r="L189" s="2">
        <v>1.5</v>
      </c>
      <c r="M189" s="2"/>
      <c r="N189" s="2">
        <v>2.5</v>
      </c>
      <c r="O189" s="2">
        <v>4</v>
      </c>
      <c r="P189" s="2"/>
      <c r="Q189" s="31">
        <v>8</v>
      </c>
      <c r="R189" s="5" t="s">
        <v>269</v>
      </c>
      <c r="S189" s="8" t="s">
        <v>655</v>
      </c>
      <c r="T189" s="2"/>
      <c r="U189" s="2"/>
      <c r="V189" s="2">
        <v>1.5</v>
      </c>
      <c r="W189" s="2"/>
      <c r="X189" s="2">
        <v>2.5</v>
      </c>
      <c r="Z189" s="5" t="s">
        <v>479</v>
      </c>
      <c r="AA189" s="2">
        <v>241492.5</v>
      </c>
      <c r="AB189" s="2">
        <v>149046.79999999999</v>
      </c>
      <c r="AC189" s="2">
        <v>295984.09999999998</v>
      </c>
      <c r="AD189" s="2">
        <v>145980</v>
      </c>
      <c r="AE189" s="2">
        <v>225836.79999999999</v>
      </c>
      <c r="AF189" s="38">
        <f>SUM(AA189:AE189)/5</f>
        <v>211668.03999999998</v>
      </c>
    </row>
    <row r="190" spans="1:46" x14ac:dyDescent="0.25">
      <c r="A190" t="s">
        <v>275</v>
      </c>
      <c r="B190" t="s">
        <v>8</v>
      </c>
      <c r="C190" t="s">
        <v>9</v>
      </c>
      <c r="D190" t="s">
        <v>261</v>
      </c>
      <c r="E190" t="s">
        <v>11</v>
      </c>
      <c r="F190">
        <v>200</v>
      </c>
      <c r="G190">
        <v>1</v>
      </c>
      <c r="I190" s="5" t="s">
        <v>335</v>
      </c>
      <c r="J190" s="2"/>
      <c r="K190" s="2">
        <v>0.5</v>
      </c>
      <c r="L190" s="2">
        <v>0.1</v>
      </c>
      <c r="M190" s="2"/>
      <c r="N190" s="2"/>
      <c r="O190" s="2">
        <v>0.6</v>
      </c>
      <c r="P190" s="2"/>
      <c r="Q190" s="31">
        <v>8</v>
      </c>
      <c r="R190" s="5" t="s">
        <v>335</v>
      </c>
      <c r="S190" s="8" t="s">
        <v>656</v>
      </c>
      <c r="T190" s="2"/>
      <c r="U190" s="2">
        <v>0.5</v>
      </c>
      <c r="V190" s="2">
        <v>0.1</v>
      </c>
      <c r="W190" s="2"/>
      <c r="X190" s="2"/>
    </row>
    <row r="191" spans="1:46" x14ac:dyDescent="0.25">
      <c r="A191" t="s">
        <v>275</v>
      </c>
      <c r="B191" t="s">
        <v>8</v>
      </c>
      <c r="C191" t="s">
        <v>9</v>
      </c>
      <c r="D191" t="s">
        <v>262</v>
      </c>
      <c r="E191" t="s">
        <v>11</v>
      </c>
      <c r="F191">
        <v>2427</v>
      </c>
      <c r="G191">
        <v>4</v>
      </c>
      <c r="I191" s="5" t="s">
        <v>336</v>
      </c>
      <c r="J191" s="2"/>
      <c r="K191" s="2"/>
      <c r="L191" s="2"/>
      <c r="M191" s="2"/>
      <c r="N191" s="2">
        <v>1</v>
      </c>
      <c r="O191" s="2">
        <v>1</v>
      </c>
      <c r="P191" s="2"/>
      <c r="Q191" s="31">
        <v>8</v>
      </c>
      <c r="R191" s="5" t="s">
        <v>336</v>
      </c>
      <c r="S191" s="8" t="s">
        <v>770</v>
      </c>
      <c r="T191" s="2"/>
      <c r="U191" s="2"/>
      <c r="V191" s="2"/>
      <c r="W191" s="2"/>
      <c r="X191" s="2">
        <v>1</v>
      </c>
    </row>
    <row r="192" spans="1:46" x14ac:dyDescent="0.25">
      <c r="A192" t="s">
        <v>275</v>
      </c>
      <c r="B192" t="s">
        <v>8</v>
      </c>
      <c r="C192" t="s">
        <v>9</v>
      </c>
      <c r="D192" t="s">
        <v>334</v>
      </c>
      <c r="E192" t="s">
        <v>11</v>
      </c>
      <c r="F192">
        <v>52</v>
      </c>
      <c r="G192">
        <v>1</v>
      </c>
      <c r="I192" s="5" t="s">
        <v>270</v>
      </c>
      <c r="J192" s="2"/>
      <c r="K192" s="2"/>
      <c r="L192" s="2">
        <v>0.1</v>
      </c>
      <c r="M192" s="2"/>
      <c r="N192" s="2">
        <v>4</v>
      </c>
      <c r="O192" s="2">
        <v>4.0999999999999996</v>
      </c>
      <c r="P192" s="2"/>
      <c r="Q192" s="31">
        <v>8</v>
      </c>
      <c r="R192" s="5" t="s">
        <v>270</v>
      </c>
      <c r="S192" s="8" t="s">
        <v>657</v>
      </c>
      <c r="T192" s="2"/>
      <c r="U192" s="2"/>
      <c r="V192" s="2">
        <v>0.1</v>
      </c>
      <c r="W192" s="2"/>
      <c r="X192" s="2">
        <v>4</v>
      </c>
    </row>
    <row r="193" spans="1:24" x14ac:dyDescent="0.25">
      <c r="A193" t="s">
        <v>275</v>
      </c>
      <c r="B193" t="s">
        <v>8</v>
      </c>
      <c r="C193" t="s">
        <v>9</v>
      </c>
      <c r="D193" t="s">
        <v>335</v>
      </c>
      <c r="E193" t="s">
        <v>11</v>
      </c>
      <c r="F193">
        <v>0.5</v>
      </c>
      <c r="G193">
        <v>1</v>
      </c>
      <c r="I193" s="5" t="s">
        <v>379</v>
      </c>
      <c r="J193" s="2"/>
      <c r="K193" s="2"/>
      <c r="L193" s="2"/>
      <c r="M193" s="2"/>
      <c r="N193" s="2">
        <v>2</v>
      </c>
      <c r="O193" s="2">
        <v>2</v>
      </c>
      <c r="P193" s="2"/>
      <c r="Q193" s="31">
        <v>8</v>
      </c>
      <c r="R193" s="5" t="s">
        <v>379</v>
      </c>
      <c r="S193" s="8" t="s">
        <v>771</v>
      </c>
      <c r="T193" s="2"/>
      <c r="U193" s="2"/>
      <c r="V193" s="2"/>
      <c r="W193" s="2"/>
      <c r="X193" s="2">
        <v>2</v>
      </c>
    </row>
    <row r="194" spans="1:24" x14ac:dyDescent="0.25">
      <c r="A194" t="s">
        <v>275</v>
      </c>
      <c r="B194" t="s">
        <v>8</v>
      </c>
      <c r="C194" t="s">
        <v>9</v>
      </c>
      <c r="D194" t="s">
        <v>273</v>
      </c>
      <c r="E194" t="s">
        <v>11</v>
      </c>
      <c r="F194">
        <v>10</v>
      </c>
      <c r="G194">
        <v>1</v>
      </c>
      <c r="I194" s="5" t="s">
        <v>273</v>
      </c>
      <c r="J194" s="2"/>
      <c r="K194" s="2">
        <v>10</v>
      </c>
      <c r="L194" s="2"/>
      <c r="M194" s="2"/>
      <c r="N194" s="2"/>
      <c r="O194" s="2">
        <v>10</v>
      </c>
      <c r="P194" s="2"/>
      <c r="Q194" s="31">
        <v>6</v>
      </c>
      <c r="R194" s="5" t="s">
        <v>273</v>
      </c>
      <c r="S194" s="8" t="s">
        <v>645</v>
      </c>
      <c r="T194" s="2"/>
      <c r="U194" s="2">
        <v>10</v>
      </c>
      <c r="V194" s="2"/>
      <c r="W194" s="2"/>
      <c r="X194" s="2"/>
    </row>
    <row r="195" spans="1:24" x14ac:dyDescent="0.25">
      <c r="A195" t="s">
        <v>337</v>
      </c>
      <c r="B195" t="s">
        <v>8</v>
      </c>
      <c r="C195" t="s">
        <v>9</v>
      </c>
      <c r="D195" t="s">
        <v>14</v>
      </c>
      <c r="E195" t="s">
        <v>11</v>
      </c>
      <c r="F195">
        <v>182.1</v>
      </c>
      <c r="G195">
        <v>4</v>
      </c>
      <c r="I195" s="5" t="s">
        <v>274</v>
      </c>
      <c r="J195" s="2"/>
      <c r="K195" s="2"/>
      <c r="L195" s="2"/>
      <c r="M195" s="2">
        <v>1</v>
      </c>
      <c r="N195" s="2"/>
      <c r="O195" s="2">
        <v>1</v>
      </c>
      <c r="P195" s="2"/>
      <c r="Q195" s="31">
        <v>8</v>
      </c>
      <c r="R195" s="11" t="s">
        <v>274</v>
      </c>
      <c r="S195" s="8" t="s">
        <v>661</v>
      </c>
      <c r="T195" s="13"/>
      <c r="U195" s="13"/>
      <c r="V195" s="13"/>
      <c r="W195" s="13">
        <v>1</v>
      </c>
      <c r="X195" s="13"/>
    </row>
    <row r="196" spans="1:24" x14ac:dyDescent="0.25">
      <c r="A196" t="s">
        <v>337</v>
      </c>
      <c r="B196" t="s">
        <v>8</v>
      </c>
      <c r="C196" t="s">
        <v>9</v>
      </c>
      <c r="D196" t="s">
        <v>23</v>
      </c>
      <c r="E196" t="s">
        <v>11</v>
      </c>
      <c r="F196">
        <v>73</v>
      </c>
      <c r="G196">
        <v>2</v>
      </c>
      <c r="I196" s="5" t="s">
        <v>479</v>
      </c>
      <c r="J196" s="2">
        <v>241492.5</v>
      </c>
      <c r="K196" s="2">
        <v>149046.79999999999</v>
      </c>
      <c r="L196" s="2">
        <v>295984.09999999992</v>
      </c>
      <c r="M196" s="2">
        <v>145980</v>
      </c>
      <c r="N196" s="2">
        <v>225836.79999999999</v>
      </c>
      <c r="O196" s="2">
        <v>1058340.2000000004</v>
      </c>
      <c r="P196" s="2"/>
      <c r="R196" s="10" t="s">
        <v>479</v>
      </c>
      <c r="S196" s="8"/>
      <c r="T196" s="12">
        <v>241492.5</v>
      </c>
      <c r="U196" s="12">
        <v>149046.79999999999</v>
      </c>
      <c r="V196" s="12">
        <v>295984.09999999992</v>
      </c>
      <c r="W196" s="12">
        <v>145980</v>
      </c>
      <c r="X196" s="12">
        <v>225836.79999999999</v>
      </c>
    </row>
    <row r="197" spans="1:24" x14ac:dyDescent="0.25">
      <c r="A197" t="s">
        <v>337</v>
      </c>
      <c r="B197" t="s">
        <v>8</v>
      </c>
      <c r="C197" t="s">
        <v>9</v>
      </c>
      <c r="D197" t="s">
        <v>276</v>
      </c>
      <c r="E197" t="s">
        <v>11</v>
      </c>
      <c r="F197">
        <v>535</v>
      </c>
      <c r="G197">
        <v>1</v>
      </c>
    </row>
    <row r="198" spans="1:24" x14ac:dyDescent="0.25">
      <c r="A198" t="s">
        <v>337</v>
      </c>
      <c r="B198" t="s">
        <v>8</v>
      </c>
      <c r="C198" t="s">
        <v>9</v>
      </c>
      <c r="D198" t="s">
        <v>30</v>
      </c>
      <c r="E198" t="s">
        <v>11</v>
      </c>
      <c r="F198">
        <v>1396</v>
      </c>
      <c r="G198">
        <v>5</v>
      </c>
    </row>
    <row r="199" spans="1:24" x14ac:dyDescent="0.25">
      <c r="A199" t="s">
        <v>337</v>
      </c>
      <c r="B199" t="s">
        <v>8</v>
      </c>
      <c r="C199" t="s">
        <v>9</v>
      </c>
      <c r="D199" t="s">
        <v>339</v>
      </c>
      <c r="E199" t="s">
        <v>11</v>
      </c>
      <c r="F199">
        <v>192</v>
      </c>
      <c r="G199">
        <v>1</v>
      </c>
    </row>
    <row r="200" spans="1:24" x14ac:dyDescent="0.25">
      <c r="A200" t="s">
        <v>337</v>
      </c>
      <c r="B200" t="s">
        <v>8</v>
      </c>
      <c r="C200" t="s">
        <v>9</v>
      </c>
      <c r="D200" t="s">
        <v>38</v>
      </c>
      <c r="E200" t="s">
        <v>11</v>
      </c>
      <c r="F200">
        <v>342</v>
      </c>
      <c r="G200">
        <v>4</v>
      </c>
    </row>
    <row r="201" spans="1:24" x14ac:dyDescent="0.25">
      <c r="A201" t="s">
        <v>337</v>
      </c>
      <c r="B201" t="s">
        <v>8</v>
      </c>
      <c r="C201" t="s">
        <v>9</v>
      </c>
      <c r="D201" t="s">
        <v>341</v>
      </c>
      <c r="E201" t="s">
        <v>11</v>
      </c>
      <c r="F201">
        <v>6</v>
      </c>
      <c r="G201">
        <v>1</v>
      </c>
    </row>
    <row r="202" spans="1:24" x14ac:dyDescent="0.25">
      <c r="A202" t="s">
        <v>337</v>
      </c>
      <c r="B202" t="s">
        <v>8</v>
      </c>
      <c r="C202" t="s">
        <v>9</v>
      </c>
      <c r="D202" t="s">
        <v>42</v>
      </c>
      <c r="E202" t="s">
        <v>11</v>
      </c>
      <c r="F202">
        <v>1144</v>
      </c>
      <c r="G202">
        <v>1</v>
      </c>
    </row>
    <row r="203" spans="1:24" x14ac:dyDescent="0.25">
      <c r="A203" t="s">
        <v>337</v>
      </c>
      <c r="B203" t="s">
        <v>8</v>
      </c>
      <c r="C203" t="s">
        <v>9</v>
      </c>
      <c r="D203" t="s">
        <v>43</v>
      </c>
      <c r="E203" t="s">
        <v>11</v>
      </c>
      <c r="F203">
        <v>1284</v>
      </c>
      <c r="G203">
        <v>3</v>
      </c>
    </row>
    <row r="204" spans="1:24" x14ac:dyDescent="0.25">
      <c r="A204" t="s">
        <v>337</v>
      </c>
      <c r="B204" t="s">
        <v>8</v>
      </c>
      <c r="C204" t="s">
        <v>9</v>
      </c>
      <c r="D204" t="s">
        <v>50</v>
      </c>
      <c r="E204" t="s">
        <v>11</v>
      </c>
      <c r="F204">
        <v>55</v>
      </c>
      <c r="G204">
        <v>1</v>
      </c>
    </row>
    <row r="205" spans="1:24" x14ac:dyDescent="0.25">
      <c r="A205" t="s">
        <v>337</v>
      </c>
      <c r="B205" t="s">
        <v>8</v>
      </c>
      <c r="C205" t="s">
        <v>9</v>
      </c>
      <c r="D205" t="s">
        <v>282</v>
      </c>
      <c r="E205" t="s">
        <v>11</v>
      </c>
      <c r="F205">
        <v>58</v>
      </c>
      <c r="G205">
        <v>1</v>
      </c>
    </row>
    <row r="206" spans="1:24" x14ac:dyDescent="0.25">
      <c r="A206" t="s">
        <v>337</v>
      </c>
      <c r="B206" t="s">
        <v>8</v>
      </c>
      <c r="C206" t="s">
        <v>9</v>
      </c>
      <c r="D206" t="s">
        <v>344</v>
      </c>
      <c r="E206" t="s">
        <v>11</v>
      </c>
      <c r="F206">
        <v>1.7</v>
      </c>
      <c r="G206">
        <v>1</v>
      </c>
    </row>
    <row r="207" spans="1:24" x14ac:dyDescent="0.25">
      <c r="A207" t="s">
        <v>337</v>
      </c>
      <c r="B207" t="s">
        <v>8</v>
      </c>
      <c r="C207" t="s">
        <v>9</v>
      </c>
      <c r="D207" t="s">
        <v>54</v>
      </c>
      <c r="E207" t="s">
        <v>11</v>
      </c>
      <c r="F207">
        <v>26</v>
      </c>
      <c r="G207">
        <v>3</v>
      </c>
    </row>
    <row r="208" spans="1:24" x14ac:dyDescent="0.25">
      <c r="A208" t="s">
        <v>337</v>
      </c>
      <c r="B208" t="s">
        <v>8</v>
      </c>
      <c r="C208" t="s">
        <v>9</v>
      </c>
      <c r="D208" t="s">
        <v>58</v>
      </c>
      <c r="E208" t="s">
        <v>11</v>
      </c>
      <c r="F208">
        <v>446</v>
      </c>
      <c r="G208">
        <v>3</v>
      </c>
    </row>
    <row r="209" spans="1:7" x14ac:dyDescent="0.25">
      <c r="A209" t="s">
        <v>337</v>
      </c>
      <c r="B209" t="s">
        <v>8</v>
      </c>
      <c r="C209" t="s">
        <v>9</v>
      </c>
      <c r="D209" t="s">
        <v>60</v>
      </c>
      <c r="E209" t="s">
        <v>11</v>
      </c>
      <c r="F209">
        <v>70</v>
      </c>
      <c r="G209">
        <v>1</v>
      </c>
    </row>
    <row r="210" spans="1:7" x14ac:dyDescent="0.25">
      <c r="A210" t="s">
        <v>337</v>
      </c>
      <c r="B210" t="s">
        <v>8</v>
      </c>
      <c r="C210" t="s">
        <v>9</v>
      </c>
      <c r="D210" t="s">
        <v>289</v>
      </c>
      <c r="E210" t="s">
        <v>11</v>
      </c>
      <c r="F210">
        <v>2.4</v>
      </c>
      <c r="G210">
        <v>1</v>
      </c>
    </row>
    <row r="211" spans="1:7" x14ac:dyDescent="0.25">
      <c r="A211" t="s">
        <v>337</v>
      </c>
      <c r="B211" t="s">
        <v>8</v>
      </c>
      <c r="C211" t="s">
        <v>9</v>
      </c>
      <c r="D211" t="s">
        <v>68</v>
      </c>
      <c r="E211" t="s">
        <v>11</v>
      </c>
      <c r="F211">
        <v>0.3</v>
      </c>
      <c r="G211">
        <v>1</v>
      </c>
    </row>
    <row r="212" spans="1:7" x14ac:dyDescent="0.25">
      <c r="A212" t="s">
        <v>337</v>
      </c>
      <c r="B212" t="s">
        <v>8</v>
      </c>
      <c r="C212" t="s">
        <v>9</v>
      </c>
      <c r="D212" t="s">
        <v>348</v>
      </c>
      <c r="E212" t="s">
        <v>11</v>
      </c>
      <c r="F212">
        <v>1</v>
      </c>
      <c r="G212">
        <v>1</v>
      </c>
    </row>
    <row r="213" spans="1:7" x14ac:dyDescent="0.25">
      <c r="A213" t="s">
        <v>337</v>
      </c>
      <c r="B213" t="s">
        <v>8</v>
      </c>
      <c r="C213" t="s">
        <v>9</v>
      </c>
      <c r="D213" t="s">
        <v>70</v>
      </c>
      <c r="E213" t="s">
        <v>11</v>
      </c>
      <c r="F213">
        <v>96</v>
      </c>
      <c r="G213">
        <v>1</v>
      </c>
    </row>
    <row r="214" spans="1:7" x14ac:dyDescent="0.25">
      <c r="A214" t="s">
        <v>337</v>
      </c>
      <c r="B214" t="s">
        <v>8</v>
      </c>
      <c r="C214" t="s">
        <v>9</v>
      </c>
      <c r="D214" t="s">
        <v>71</v>
      </c>
      <c r="E214" t="s">
        <v>11</v>
      </c>
      <c r="F214">
        <v>1</v>
      </c>
      <c r="G214">
        <v>1</v>
      </c>
    </row>
    <row r="215" spans="1:7" x14ac:dyDescent="0.25">
      <c r="A215" t="s">
        <v>337</v>
      </c>
      <c r="B215" t="s">
        <v>8</v>
      </c>
      <c r="C215" t="s">
        <v>9</v>
      </c>
      <c r="D215" t="s">
        <v>72</v>
      </c>
      <c r="E215" t="s">
        <v>11</v>
      </c>
      <c r="F215">
        <v>0.1</v>
      </c>
      <c r="G215">
        <v>1</v>
      </c>
    </row>
    <row r="216" spans="1:7" x14ac:dyDescent="0.25">
      <c r="A216" t="s">
        <v>337</v>
      </c>
      <c r="B216" t="s">
        <v>8</v>
      </c>
      <c r="C216" t="s">
        <v>9</v>
      </c>
      <c r="D216" t="s">
        <v>76</v>
      </c>
      <c r="E216" t="s">
        <v>11</v>
      </c>
      <c r="F216">
        <v>21</v>
      </c>
      <c r="G216">
        <v>2</v>
      </c>
    </row>
    <row r="217" spans="1:7" x14ac:dyDescent="0.25">
      <c r="A217" t="s">
        <v>337</v>
      </c>
      <c r="B217" t="s">
        <v>8</v>
      </c>
      <c r="C217" t="s">
        <v>9</v>
      </c>
      <c r="D217" t="s">
        <v>82</v>
      </c>
      <c r="E217" t="s">
        <v>11</v>
      </c>
      <c r="F217">
        <v>228</v>
      </c>
      <c r="G217">
        <v>3</v>
      </c>
    </row>
    <row r="218" spans="1:7" x14ac:dyDescent="0.25">
      <c r="A218" t="s">
        <v>337</v>
      </c>
      <c r="B218" t="s">
        <v>8</v>
      </c>
      <c r="C218" t="s">
        <v>9</v>
      </c>
      <c r="D218" t="s">
        <v>87</v>
      </c>
      <c r="E218" t="s">
        <v>11</v>
      </c>
      <c r="F218">
        <v>40</v>
      </c>
      <c r="G218">
        <v>1</v>
      </c>
    </row>
    <row r="219" spans="1:7" x14ac:dyDescent="0.25">
      <c r="A219" t="s">
        <v>337</v>
      </c>
      <c r="B219" t="s">
        <v>8</v>
      </c>
      <c r="C219" t="s">
        <v>9</v>
      </c>
      <c r="D219" t="s">
        <v>88</v>
      </c>
      <c r="E219" t="s">
        <v>11</v>
      </c>
      <c r="F219">
        <v>2683</v>
      </c>
      <c r="G219">
        <v>2</v>
      </c>
    </row>
    <row r="220" spans="1:7" x14ac:dyDescent="0.25">
      <c r="A220" t="s">
        <v>337</v>
      </c>
      <c r="B220" t="s">
        <v>8</v>
      </c>
      <c r="C220" t="s">
        <v>9</v>
      </c>
      <c r="D220" t="s">
        <v>89</v>
      </c>
      <c r="E220" t="s">
        <v>11</v>
      </c>
      <c r="F220">
        <v>1481</v>
      </c>
      <c r="G220">
        <v>3</v>
      </c>
    </row>
    <row r="221" spans="1:7" x14ac:dyDescent="0.25">
      <c r="A221" t="s">
        <v>337</v>
      </c>
      <c r="B221" t="s">
        <v>8</v>
      </c>
      <c r="C221" t="s">
        <v>9</v>
      </c>
      <c r="D221" t="s">
        <v>90</v>
      </c>
      <c r="E221" t="s">
        <v>11</v>
      </c>
      <c r="F221">
        <v>3.4</v>
      </c>
      <c r="G221">
        <v>1</v>
      </c>
    </row>
    <row r="222" spans="1:7" x14ac:dyDescent="0.25">
      <c r="A222" t="s">
        <v>337</v>
      </c>
      <c r="B222" t="s">
        <v>8</v>
      </c>
      <c r="C222" t="s">
        <v>9</v>
      </c>
      <c r="D222" t="s">
        <v>293</v>
      </c>
      <c r="E222" t="s">
        <v>11</v>
      </c>
      <c r="F222">
        <v>4</v>
      </c>
      <c r="G222">
        <v>1</v>
      </c>
    </row>
    <row r="223" spans="1:7" x14ac:dyDescent="0.25">
      <c r="A223" t="s">
        <v>337</v>
      </c>
      <c r="B223" t="s">
        <v>8</v>
      </c>
      <c r="C223" t="s">
        <v>9</v>
      </c>
      <c r="D223" t="s">
        <v>95</v>
      </c>
      <c r="E223" t="s">
        <v>11</v>
      </c>
      <c r="F223">
        <v>200</v>
      </c>
      <c r="G223">
        <v>2</v>
      </c>
    </row>
    <row r="224" spans="1:7" x14ac:dyDescent="0.25">
      <c r="A224" t="s">
        <v>337</v>
      </c>
      <c r="B224" t="s">
        <v>8</v>
      </c>
      <c r="C224" t="s">
        <v>9</v>
      </c>
      <c r="D224" t="s">
        <v>96</v>
      </c>
      <c r="E224" t="s">
        <v>11</v>
      </c>
      <c r="F224">
        <v>2525</v>
      </c>
      <c r="G224">
        <v>1</v>
      </c>
    </row>
    <row r="225" spans="1:7" x14ac:dyDescent="0.25">
      <c r="A225" t="s">
        <v>337</v>
      </c>
      <c r="B225" t="s">
        <v>8</v>
      </c>
      <c r="C225" t="s">
        <v>9</v>
      </c>
      <c r="D225" t="s">
        <v>97</v>
      </c>
      <c r="E225" t="s">
        <v>11</v>
      </c>
      <c r="F225">
        <v>60</v>
      </c>
      <c r="G225">
        <v>1</v>
      </c>
    </row>
    <row r="226" spans="1:7" x14ac:dyDescent="0.25">
      <c r="A226" t="s">
        <v>337</v>
      </c>
      <c r="B226" t="s">
        <v>8</v>
      </c>
      <c r="C226" t="s">
        <v>9</v>
      </c>
      <c r="D226" t="s">
        <v>98</v>
      </c>
      <c r="E226" t="s">
        <v>11</v>
      </c>
      <c r="F226">
        <v>26</v>
      </c>
      <c r="G226">
        <v>1</v>
      </c>
    </row>
    <row r="227" spans="1:7" x14ac:dyDescent="0.25">
      <c r="A227" t="s">
        <v>337</v>
      </c>
      <c r="B227" t="s">
        <v>8</v>
      </c>
      <c r="C227" t="s">
        <v>9</v>
      </c>
      <c r="D227" t="s">
        <v>350</v>
      </c>
      <c r="E227" t="s">
        <v>11</v>
      </c>
      <c r="F227">
        <v>0</v>
      </c>
      <c r="G227">
        <v>1</v>
      </c>
    </row>
    <row r="228" spans="1:7" x14ac:dyDescent="0.25">
      <c r="A228" t="s">
        <v>337</v>
      </c>
      <c r="B228" t="s">
        <v>8</v>
      </c>
      <c r="C228" t="s">
        <v>9</v>
      </c>
      <c r="D228" t="s">
        <v>99</v>
      </c>
      <c r="E228" t="s">
        <v>11</v>
      </c>
      <c r="F228">
        <v>297</v>
      </c>
      <c r="G228">
        <v>2</v>
      </c>
    </row>
    <row r="229" spans="1:7" x14ac:dyDescent="0.25">
      <c r="A229" t="s">
        <v>337</v>
      </c>
      <c r="B229" t="s">
        <v>8</v>
      </c>
      <c r="C229" t="s">
        <v>9</v>
      </c>
      <c r="D229" t="s">
        <v>101</v>
      </c>
      <c r="E229" t="s">
        <v>11</v>
      </c>
      <c r="F229">
        <v>0.2</v>
      </c>
      <c r="G229">
        <v>1</v>
      </c>
    </row>
    <row r="230" spans="1:7" x14ac:dyDescent="0.25">
      <c r="A230" t="s">
        <v>337</v>
      </c>
      <c r="B230" t="s">
        <v>8</v>
      </c>
      <c r="C230" t="s">
        <v>9</v>
      </c>
      <c r="D230" t="s">
        <v>103</v>
      </c>
      <c r="E230" t="s">
        <v>11</v>
      </c>
      <c r="F230">
        <v>28</v>
      </c>
      <c r="G230">
        <v>1</v>
      </c>
    </row>
    <row r="231" spans="1:7" x14ac:dyDescent="0.25">
      <c r="A231" t="s">
        <v>337</v>
      </c>
      <c r="B231" t="s">
        <v>8</v>
      </c>
      <c r="C231" t="s">
        <v>9</v>
      </c>
      <c r="D231" t="s">
        <v>105</v>
      </c>
      <c r="E231" t="s">
        <v>11</v>
      </c>
      <c r="F231">
        <v>2</v>
      </c>
      <c r="G231">
        <v>2</v>
      </c>
    </row>
    <row r="232" spans="1:7" x14ac:dyDescent="0.25">
      <c r="A232" t="s">
        <v>337</v>
      </c>
      <c r="B232" t="s">
        <v>8</v>
      </c>
      <c r="C232" t="s">
        <v>9</v>
      </c>
      <c r="D232" t="s">
        <v>106</v>
      </c>
      <c r="E232" t="s">
        <v>11</v>
      </c>
      <c r="F232">
        <v>3</v>
      </c>
      <c r="G232">
        <v>1</v>
      </c>
    </row>
    <row r="233" spans="1:7" x14ac:dyDescent="0.25">
      <c r="A233" t="s">
        <v>337</v>
      </c>
      <c r="B233" t="s">
        <v>8</v>
      </c>
      <c r="C233" t="s">
        <v>9</v>
      </c>
      <c r="D233" t="s">
        <v>107</v>
      </c>
      <c r="E233" t="s">
        <v>11</v>
      </c>
      <c r="F233">
        <v>0.1</v>
      </c>
      <c r="G233">
        <v>1</v>
      </c>
    </row>
    <row r="234" spans="1:7" x14ac:dyDescent="0.25">
      <c r="A234" t="s">
        <v>337</v>
      </c>
      <c r="B234" t="s">
        <v>8</v>
      </c>
      <c r="C234" t="s">
        <v>9</v>
      </c>
      <c r="D234" t="s">
        <v>108</v>
      </c>
      <c r="E234" t="s">
        <v>11</v>
      </c>
      <c r="F234">
        <v>1578</v>
      </c>
      <c r="G234">
        <v>3</v>
      </c>
    </row>
    <row r="235" spans="1:7" x14ac:dyDescent="0.25">
      <c r="A235" t="s">
        <v>337</v>
      </c>
      <c r="B235" t="s">
        <v>8</v>
      </c>
      <c r="C235" t="s">
        <v>9</v>
      </c>
      <c r="D235" t="s">
        <v>109</v>
      </c>
      <c r="E235" t="s">
        <v>11</v>
      </c>
      <c r="F235">
        <v>16</v>
      </c>
      <c r="G235">
        <v>2</v>
      </c>
    </row>
    <row r="236" spans="1:7" x14ac:dyDescent="0.25">
      <c r="A236" t="s">
        <v>337</v>
      </c>
      <c r="B236" t="s">
        <v>8</v>
      </c>
      <c r="C236" t="s">
        <v>9</v>
      </c>
      <c r="D236" t="s">
        <v>113</v>
      </c>
      <c r="E236" t="s">
        <v>11</v>
      </c>
      <c r="F236">
        <v>10</v>
      </c>
      <c r="G236">
        <v>1</v>
      </c>
    </row>
    <row r="237" spans="1:7" x14ac:dyDescent="0.25">
      <c r="A237" t="s">
        <v>337</v>
      </c>
      <c r="B237" t="s">
        <v>8</v>
      </c>
      <c r="C237" t="s">
        <v>9</v>
      </c>
      <c r="D237" t="s">
        <v>352</v>
      </c>
      <c r="E237" t="s">
        <v>11</v>
      </c>
      <c r="F237">
        <v>1</v>
      </c>
      <c r="G237">
        <v>1</v>
      </c>
    </row>
    <row r="238" spans="1:7" x14ac:dyDescent="0.25">
      <c r="A238" t="s">
        <v>337</v>
      </c>
      <c r="B238" t="s">
        <v>8</v>
      </c>
      <c r="C238" t="s">
        <v>9</v>
      </c>
      <c r="D238" t="s">
        <v>114</v>
      </c>
      <c r="E238" t="s">
        <v>11</v>
      </c>
      <c r="F238">
        <v>1</v>
      </c>
      <c r="G238">
        <v>1</v>
      </c>
    </row>
    <row r="239" spans="1:7" x14ac:dyDescent="0.25">
      <c r="A239" t="s">
        <v>337</v>
      </c>
      <c r="B239" t="s">
        <v>8</v>
      </c>
      <c r="C239" t="s">
        <v>9</v>
      </c>
      <c r="D239" t="s">
        <v>119</v>
      </c>
      <c r="E239" t="s">
        <v>11</v>
      </c>
      <c r="F239">
        <v>1</v>
      </c>
      <c r="G239">
        <v>1</v>
      </c>
    </row>
    <row r="240" spans="1:7" x14ac:dyDescent="0.25">
      <c r="A240" t="s">
        <v>337</v>
      </c>
      <c r="B240" t="s">
        <v>8</v>
      </c>
      <c r="C240" t="s">
        <v>9</v>
      </c>
      <c r="D240" t="s">
        <v>120</v>
      </c>
      <c r="E240" t="s">
        <v>11</v>
      </c>
      <c r="F240">
        <v>0.4</v>
      </c>
      <c r="G240">
        <v>1</v>
      </c>
    </row>
    <row r="241" spans="1:7" x14ac:dyDescent="0.25">
      <c r="A241" t="s">
        <v>337</v>
      </c>
      <c r="B241" t="s">
        <v>8</v>
      </c>
      <c r="C241" t="s">
        <v>9</v>
      </c>
      <c r="D241" t="s">
        <v>301</v>
      </c>
      <c r="E241" t="s">
        <v>11</v>
      </c>
      <c r="F241">
        <v>2</v>
      </c>
      <c r="G241">
        <v>1</v>
      </c>
    </row>
    <row r="242" spans="1:7" x14ac:dyDescent="0.25">
      <c r="A242" t="s">
        <v>337</v>
      </c>
      <c r="B242" t="s">
        <v>8</v>
      </c>
      <c r="C242" t="s">
        <v>9</v>
      </c>
      <c r="D242" t="s">
        <v>123</v>
      </c>
      <c r="E242" t="s">
        <v>11</v>
      </c>
      <c r="F242">
        <v>11</v>
      </c>
      <c r="G242">
        <v>1</v>
      </c>
    </row>
    <row r="243" spans="1:7" x14ac:dyDescent="0.25">
      <c r="A243" t="s">
        <v>337</v>
      </c>
      <c r="B243" t="s">
        <v>8</v>
      </c>
      <c r="C243" t="s">
        <v>9</v>
      </c>
      <c r="D243" t="s">
        <v>124</v>
      </c>
      <c r="E243" t="s">
        <v>11</v>
      </c>
      <c r="F243">
        <v>1697</v>
      </c>
      <c r="G243">
        <v>5</v>
      </c>
    </row>
    <row r="244" spans="1:7" x14ac:dyDescent="0.25">
      <c r="A244" t="s">
        <v>337</v>
      </c>
      <c r="B244" t="s">
        <v>8</v>
      </c>
      <c r="C244" t="s">
        <v>9</v>
      </c>
      <c r="D244" t="s">
        <v>127</v>
      </c>
      <c r="E244" t="s">
        <v>11</v>
      </c>
      <c r="F244">
        <v>1915</v>
      </c>
      <c r="G244">
        <v>4</v>
      </c>
    </row>
    <row r="245" spans="1:7" x14ac:dyDescent="0.25">
      <c r="A245" t="s">
        <v>337</v>
      </c>
      <c r="B245" t="s">
        <v>8</v>
      </c>
      <c r="C245" t="s">
        <v>9</v>
      </c>
      <c r="D245" t="s">
        <v>130</v>
      </c>
      <c r="E245" t="s">
        <v>11</v>
      </c>
      <c r="F245">
        <v>12614</v>
      </c>
      <c r="G245">
        <v>4</v>
      </c>
    </row>
    <row r="246" spans="1:7" x14ac:dyDescent="0.25">
      <c r="A246" t="s">
        <v>337</v>
      </c>
      <c r="B246" t="s">
        <v>8</v>
      </c>
      <c r="C246" t="s">
        <v>9</v>
      </c>
      <c r="D246" t="s">
        <v>131</v>
      </c>
      <c r="E246" t="s">
        <v>11</v>
      </c>
      <c r="F246">
        <v>1.1000000000000001</v>
      </c>
      <c r="G246">
        <v>1</v>
      </c>
    </row>
    <row r="247" spans="1:7" x14ac:dyDescent="0.25">
      <c r="A247" t="s">
        <v>337</v>
      </c>
      <c r="B247" t="s">
        <v>8</v>
      </c>
      <c r="C247" t="s">
        <v>9</v>
      </c>
      <c r="D247" t="s">
        <v>132</v>
      </c>
      <c r="E247" t="s">
        <v>11</v>
      </c>
      <c r="F247">
        <v>13354</v>
      </c>
      <c r="G247">
        <v>5</v>
      </c>
    </row>
    <row r="248" spans="1:7" x14ac:dyDescent="0.25">
      <c r="A248" t="s">
        <v>337</v>
      </c>
      <c r="B248" t="s">
        <v>8</v>
      </c>
      <c r="C248" t="s">
        <v>9</v>
      </c>
      <c r="D248" t="s">
        <v>133</v>
      </c>
      <c r="E248" t="s">
        <v>11</v>
      </c>
      <c r="F248">
        <v>1</v>
      </c>
      <c r="G248">
        <v>1</v>
      </c>
    </row>
    <row r="249" spans="1:7" x14ac:dyDescent="0.25">
      <c r="A249" t="s">
        <v>337</v>
      </c>
      <c r="B249" t="s">
        <v>8</v>
      </c>
      <c r="C249" t="s">
        <v>9</v>
      </c>
      <c r="D249" t="s">
        <v>134</v>
      </c>
      <c r="E249" t="s">
        <v>11</v>
      </c>
      <c r="F249">
        <v>8</v>
      </c>
      <c r="G249">
        <v>2</v>
      </c>
    </row>
    <row r="250" spans="1:7" x14ac:dyDescent="0.25">
      <c r="A250" t="s">
        <v>337</v>
      </c>
      <c r="B250" t="s">
        <v>8</v>
      </c>
      <c r="C250" t="s">
        <v>9</v>
      </c>
      <c r="D250" t="s">
        <v>136</v>
      </c>
      <c r="E250" t="s">
        <v>11</v>
      </c>
      <c r="F250">
        <v>0.2</v>
      </c>
      <c r="G250">
        <v>1</v>
      </c>
    </row>
    <row r="251" spans="1:7" x14ac:dyDescent="0.25">
      <c r="A251" t="s">
        <v>337</v>
      </c>
      <c r="B251" t="s">
        <v>8</v>
      </c>
      <c r="C251" t="s">
        <v>9</v>
      </c>
      <c r="D251" t="s">
        <v>142</v>
      </c>
      <c r="E251" t="s">
        <v>11</v>
      </c>
      <c r="F251">
        <v>1527</v>
      </c>
      <c r="G251">
        <v>5</v>
      </c>
    </row>
    <row r="252" spans="1:7" x14ac:dyDescent="0.25">
      <c r="A252" t="s">
        <v>337</v>
      </c>
      <c r="B252" t="s">
        <v>8</v>
      </c>
      <c r="C252" t="s">
        <v>9</v>
      </c>
      <c r="D252" t="s">
        <v>143</v>
      </c>
      <c r="E252" t="s">
        <v>11</v>
      </c>
      <c r="F252">
        <v>40</v>
      </c>
      <c r="G252">
        <v>2</v>
      </c>
    </row>
    <row r="253" spans="1:7" x14ac:dyDescent="0.25">
      <c r="A253" t="s">
        <v>337</v>
      </c>
      <c r="B253" t="s">
        <v>8</v>
      </c>
      <c r="C253" t="s">
        <v>9</v>
      </c>
      <c r="D253" t="s">
        <v>357</v>
      </c>
      <c r="E253" t="s">
        <v>11</v>
      </c>
      <c r="F253">
        <v>5</v>
      </c>
      <c r="G253">
        <v>1</v>
      </c>
    </row>
    <row r="254" spans="1:7" x14ac:dyDescent="0.25">
      <c r="A254" t="s">
        <v>337</v>
      </c>
      <c r="B254" t="s">
        <v>8</v>
      </c>
      <c r="C254" t="s">
        <v>9</v>
      </c>
      <c r="D254" t="s">
        <v>144</v>
      </c>
      <c r="E254" t="s">
        <v>11</v>
      </c>
      <c r="F254">
        <v>6</v>
      </c>
      <c r="G254">
        <v>1</v>
      </c>
    </row>
    <row r="255" spans="1:7" x14ac:dyDescent="0.25">
      <c r="A255" t="s">
        <v>337</v>
      </c>
      <c r="B255" t="s">
        <v>8</v>
      </c>
      <c r="C255" t="s">
        <v>9</v>
      </c>
      <c r="D255" t="s">
        <v>146</v>
      </c>
      <c r="E255" t="s">
        <v>11</v>
      </c>
      <c r="F255">
        <v>3018</v>
      </c>
      <c r="G255">
        <v>5</v>
      </c>
    </row>
    <row r="256" spans="1:7" x14ac:dyDescent="0.25">
      <c r="A256" t="s">
        <v>337</v>
      </c>
      <c r="B256" t="s">
        <v>8</v>
      </c>
      <c r="C256" t="s">
        <v>9</v>
      </c>
      <c r="D256" t="s">
        <v>147</v>
      </c>
      <c r="E256" t="s">
        <v>11</v>
      </c>
      <c r="F256">
        <v>123</v>
      </c>
      <c r="G256">
        <v>1</v>
      </c>
    </row>
    <row r="257" spans="1:7" x14ac:dyDescent="0.25">
      <c r="A257" t="s">
        <v>337</v>
      </c>
      <c r="B257" t="s">
        <v>8</v>
      </c>
      <c r="C257" t="s">
        <v>9</v>
      </c>
      <c r="D257" t="s">
        <v>152</v>
      </c>
      <c r="E257" t="s">
        <v>11</v>
      </c>
      <c r="F257">
        <v>555</v>
      </c>
      <c r="G257">
        <v>2</v>
      </c>
    </row>
    <row r="258" spans="1:7" x14ac:dyDescent="0.25">
      <c r="A258" t="s">
        <v>337</v>
      </c>
      <c r="B258" t="s">
        <v>8</v>
      </c>
      <c r="C258" t="s">
        <v>9</v>
      </c>
      <c r="D258" t="s">
        <v>161</v>
      </c>
      <c r="E258" t="s">
        <v>11</v>
      </c>
      <c r="F258">
        <v>53</v>
      </c>
      <c r="G258">
        <v>1</v>
      </c>
    </row>
    <row r="259" spans="1:7" x14ac:dyDescent="0.25">
      <c r="A259" t="s">
        <v>337</v>
      </c>
      <c r="B259" t="s">
        <v>8</v>
      </c>
      <c r="C259" t="s">
        <v>9</v>
      </c>
      <c r="D259" t="s">
        <v>162</v>
      </c>
      <c r="E259" t="s">
        <v>11</v>
      </c>
      <c r="F259">
        <v>31</v>
      </c>
      <c r="G259">
        <v>2</v>
      </c>
    </row>
    <row r="260" spans="1:7" x14ac:dyDescent="0.25">
      <c r="A260" t="s">
        <v>337</v>
      </c>
      <c r="B260" t="s">
        <v>8</v>
      </c>
      <c r="C260" t="s">
        <v>9</v>
      </c>
      <c r="D260" t="s">
        <v>165</v>
      </c>
      <c r="E260" t="s">
        <v>11</v>
      </c>
      <c r="F260">
        <v>3304</v>
      </c>
      <c r="G260">
        <v>1</v>
      </c>
    </row>
    <row r="261" spans="1:7" x14ac:dyDescent="0.25">
      <c r="A261" t="s">
        <v>337</v>
      </c>
      <c r="B261" t="s">
        <v>8</v>
      </c>
      <c r="C261" t="s">
        <v>9</v>
      </c>
      <c r="D261" t="s">
        <v>169</v>
      </c>
      <c r="E261" t="s">
        <v>11</v>
      </c>
      <c r="F261">
        <v>20</v>
      </c>
      <c r="G261">
        <v>1</v>
      </c>
    </row>
    <row r="262" spans="1:7" x14ac:dyDescent="0.25">
      <c r="A262" t="s">
        <v>337</v>
      </c>
      <c r="B262" t="s">
        <v>8</v>
      </c>
      <c r="C262" t="s">
        <v>9</v>
      </c>
      <c r="D262" t="s">
        <v>175</v>
      </c>
      <c r="E262" t="s">
        <v>11</v>
      </c>
      <c r="F262">
        <v>9</v>
      </c>
      <c r="G262">
        <v>3</v>
      </c>
    </row>
    <row r="263" spans="1:7" x14ac:dyDescent="0.25">
      <c r="A263" t="s">
        <v>337</v>
      </c>
      <c r="B263" t="s">
        <v>8</v>
      </c>
      <c r="C263" t="s">
        <v>9</v>
      </c>
      <c r="D263" t="s">
        <v>177</v>
      </c>
      <c r="E263" t="s">
        <v>11</v>
      </c>
      <c r="F263">
        <v>49</v>
      </c>
      <c r="G263">
        <v>1</v>
      </c>
    </row>
    <row r="264" spans="1:7" x14ac:dyDescent="0.25">
      <c r="A264" t="s">
        <v>337</v>
      </c>
      <c r="B264" t="s">
        <v>8</v>
      </c>
      <c r="C264" t="s">
        <v>9</v>
      </c>
      <c r="D264" t="s">
        <v>178</v>
      </c>
      <c r="E264" t="s">
        <v>11</v>
      </c>
      <c r="F264">
        <v>1</v>
      </c>
      <c r="G264">
        <v>1</v>
      </c>
    </row>
    <row r="265" spans="1:7" x14ac:dyDescent="0.25">
      <c r="A265" t="s">
        <v>337</v>
      </c>
      <c r="B265" t="s">
        <v>8</v>
      </c>
      <c r="C265" t="s">
        <v>9</v>
      </c>
      <c r="D265" t="s">
        <v>9</v>
      </c>
      <c r="E265" t="s">
        <v>11</v>
      </c>
      <c r="F265">
        <v>165718</v>
      </c>
      <c r="G265">
        <v>6</v>
      </c>
    </row>
    <row r="266" spans="1:7" x14ac:dyDescent="0.25">
      <c r="A266" t="s">
        <v>337</v>
      </c>
      <c r="B266" t="s">
        <v>8</v>
      </c>
      <c r="C266" t="s">
        <v>9</v>
      </c>
      <c r="D266" t="s">
        <v>190</v>
      </c>
      <c r="E266" t="s">
        <v>11</v>
      </c>
      <c r="F266">
        <v>10</v>
      </c>
      <c r="G266">
        <v>1</v>
      </c>
    </row>
    <row r="267" spans="1:7" x14ac:dyDescent="0.25">
      <c r="A267" t="s">
        <v>337</v>
      </c>
      <c r="B267" t="s">
        <v>8</v>
      </c>
      <c r="C267" t="s">
        <v>9</v>
      </c>
      <c r="D267" t="s">
        <v>193</v>
      </c>
      <c r="E267" t="s">
        <v>11</v>
      </c>
      <c r="F267">
        <v>1386</v>
      </c>
      <c r="G267">
        <v>2</v>
      </c>
    </row>
    <row r="268" spans="1:7" x14ac:dyDescent="0.25">
      <c r="A268" t="s">
        <v>337</v>
      </c>
      <c r="B268" t="s">
        <v>8</v>
      </c>
      <c r="C268" t="s">
        <v>9</v>
      </c>
      <c r="D268" t="s">
        <v>365</v>
      </c>
      <c r="E268" t="s">
        <v>11</v>
      </c>
      <c r="F268">
        <v>420</v>
      </c>
      <c r="G268">
        <v>1</v>
      </c>
    </row>
    <row r="269" spans="1:7" x14ac:dyDescent="0.25">
      <c r="A269" t="s">
        <v>337</v>
      </c>
      <c r="B269" t="s">
        <v>8</v>
      </c>
      <c r="C269" t="s">
        <v>9</v>
      </c>
      <c r="D269" t="s">
        <v>198</v>
      </c>
      <c r="E269" t="s">
        <v>11</v>
      </c>
      <c r="F269">
        <v>197</v>
      </c>
      <c r="G269">
        <v>3</v>
      </c>
    </row>
    <row r="270" spans="1:7" x14ac:dyDescent="0.25">
      <c r="A270" t="s">
        <v>337</v>
      </c>
      <c r="B270" t="s">
        <v>8</v>
      </c>
      <c r="C270" t="s">
        <v>9</v>
      </c>
      <c r="D270" t="s">
        <v>200</v>
      </c>
      <c r="E270" t="s">
        <v>11</v>
      </c>
      <c r="F270">
        <v>234</v>
      </c>
      <c r="G270">
        <v>2</v>
      </c>
    </row>
    <row r="271" spans="1:7" x14ac:dyDescent="0.25">
      <c r="A271" t="s">
        <v>337</v>
      </c>
      <c r="B271" t="s">
        <v>8</v>
      </c>
      <c r="C271" t="s">
        <v>9</v>
      </c>
      <c r="D271" t="s">
        <v>201</v>
      </c>
      <c r="E271" t="s">
        <v>11</v>
      </c>
      <c r="F271">
        <v>2</v>
      </c>
      <c r="G271">
        <v>1</v>
      </c>
    </row>
    <row r="272" spans="1:7" x14ac:dyDescent="0.25">
      <c r="A272" t="s">
        <v>337</v>
      </c>
      <c r="B272" t="s">
        <v>8</v>
      </c>
      <c r="C272" t="s">
        <v>9</v>
      </c>
      <c r="D272" t="s">
        <v>366</v>
      </c>
      <c r="E272" t="s">
        <v>11</v>
      </c>
      <c r="F272">
        <v>0.3</v>
      </c>
      <c r="G272">
        <v>1</v>
      </c>
    </row>
    <row r="273" spans="1:7" x14ac:dyDescent="0.25">
      <c r="A273" t="s">
        <v>337</v>
      </c>
      <c r="B273" t="s">
        <v>8</v>
      </c>
      <c r="C273" t="s">
        <v>9</v>
      </c>
      <c r="D273" t="s">
        <v>204</v>
      </c>
      <c r="E273" t="s">
        <v>11</v>
      </c>
      <c r="F273">
        <v>38776</v>
      </c>
      <c r="G273">
        <v>6</v>
      </c>
    </row>
    <row r="274" spans="1:7" x14ac:dyDescent="0.25">
      <c r="A274" t="s">
        <v>337</v>
      </c>
      <c r="B274" t="s">
        <v>8</v>
      </c>
      <c r="C274" t="s">
        <v>9</v>
      </c>
      <c r="D274" t="s">
        <v>207</v>
      </c>
      <c r="E274" t="s">
        <v>11</v>
      </c>
      <c r="F274">
        <v>2303</v>
      </c>
      <c r="G274">
        <v>2</v>
      </c>
    </row>
    <row r="275" spans="1:7" x14ac:dyDescent="0.25">
      <c r="A275" t="s">
        <v>337</v>
      </c>
      <c r="B275" t="s">
        <v>8</v>
      </c>
      <c r="C275" t="s">
        <v>9</v>
      </c>
      <c r="D275" t="s">
        <v>209</v>
      </c>
      <c r="E275" t="s">
        <v>11</v>
      </c>
      <c r="F275">
        <v>627</v>
      </c>
      <c r="G275">
        <v>5</v>
      </c>
    </row>
    <row r="276" spans="1:7" x14ac:dyDescent="0.25">
      <c r="A276" t="s">
        <v>337</v>
      </c>
      <c r="B276" t="s">
        <v>8</v>
      </c>
      <c r="C276" t="s">
        <v>9</v>
      </c>
      <c r="D276" t="s">
        <v>210</v>
      </c>
      <c r="E276" t="s">
        <v>11</v>
      </c>
      <c r="F276">
        <v>4848</v>
      </c>
      <c r="G276">
        <v>5</v>
      </c>
    </row>
    <row r="277" spans="1:7" x14ac:dyDescent="0.25">
      <c r="A277" t="s">
        <v>337</v>
      </c>
      <c r="B277" t="s">
        <v>8</v>
      </c>
      <c r="C277" t="s">
        <v>9</v>
      </c>
      <c r="D277" t="s">
        <v>321</v>
      </c>
      <c r="E277" t="s">
        <v>11</v>
      </c>
      <c r="F277">
        <v>15</v>
      </c>
      <c r="G277">
        <v>2</v>
      </c>
    </row>
    <row r="278" spans="1:7" x14ac:dyDescent="0.25">
      <c r="A278" t="s">
        <v>337</v>
      </c>
      <c r="B278" t="s">
        <v>8</v>
      </c>
      <c r="C278" t="s">
        <v>9</v>
      </c>
      <c r="D278" t="s">
        <v>368</v>
      </c>
      <c r="E278" t="s">
        <v>11</v>
      </c>
      <c r="F278">
        <v>22</v>
      </c>
      <c r="G278">
        <v>1</v>
      </c>
    </row>
    <row r="279" spans="1:7" x14ac:dyDescent="0.25">
      <c r="A279" t="s">
        <v>337</v>
      </c>
      <c r="B279" t="s">
        <v>8</v>
      </c>
      <c r="C279" t="s">
        <v>9</v>
      </c>
      <c r="D279" t="s">
        <v>215</v>
      </c>
      <c r="E279" t="s">
        <v>11</v>
      </c>
      <c r="F279">
        <v>22</v>
      </c>
      <c r="G279">
        <v>2</v>
      </c>
    </row>
    <row r="280" spans="1:7" x14ac:dyDescent="0.25">
      <c r="A280" t="s">
        <v>337</v>
      </c>
      <c r="B280" t="s">
        <v>8</v>
      </c>
      <c r="C280" t="s">
        <v>9</v>
      </c>
      <c r="D280" t="s">
        <v>370</v>
      </c>
      <c r="E280" t="s">
        <v>11</v>
      </c>
      <c r="F280">
        <v>1</v>
      </c>
      <c r="G280">
        <v>1</v>
      </c>
    </row>
    <row r="281" spans="1:7" x14ac:dyDescent="0.25">
      <c r="A281" t="s">
        <v>337</v>
      </c>
      <c r="B281" t="s">
        <v>8</v>
      </c>
      <c r="C281" t="s">
        <v>9</v>
      </c>
      <c r="D281" t="s">
        <v>219</v>
      </c>
      <c r="E281" t="s">
        <v>11</v>
      </c>
      <c r="F281">
        <v>35</v>
      </c>
      <c r="G281">
        <v>4</v>
      </c>
    </row>
    <row r="282" spans="1:7" x14ac:dyDescent="0.25">
      <c r="A282" t="s">
        <v>337</v>
      </c>
      <c r="B282" t="s">
        <v>8</v>
      </c>
      <c r="C282" t="s">
        <v>9</v>
      </c>
      <c r="D282" t="s">
        <v>220</v>
      </c>
      <c r="E282" t="s">
        <v>11</v>
      </c>
      <c r="F282">
        <v>1</v>
      </c>
      <c r="G282">
        <v>1</v>
      </c>
    </row>
    <row r="283" spans="1:7" x14ac:dyDescent="0.25">
      <c r="A283" t="s">
        <v>337</v>
      </c>
      <c r="B283" t="s">
        <v>8</v>
      </c>
      <c r="C283" t="s">
        <v>9</v>
      </c>
      <c r="D283" t="s">
        <v>224</v>
      </c>
      <c r="E283" t="s">
        <v>11</v>
      </c>
      <c r="F283">
        <v>7782</v>
      </c>
      <c r="G283">
        <v>4</v>
      </c>
    </row>
    <row r="284" spans="1:7" x14ac:dyDescent="0.25">
      <c r="A284" t="s">
        <v>337</v>
      </c>
      <c r="B284" t="s">
        <v>8</v>
      </c>
      <c r="C284" t="s">
        <v>9</v>
      </c>
      <c r="D284" t="s">
        <v>226</v>
      </c>
      <c r="E284" t="s">
        <v>11</v>
      </c>
      <c r="F284">
        <v>78</v>
      </c>
      <c r="G284">
        <v>1</v>
      </c>
    </row>
    <row r="285" spans="1:7" x14ac:dyDescent="0.25">
      <c r="A285" t="s">
        <v>337</v>
      </c>
      <c r="B285" t="s">
        <v>8</v>
      </c>
      <c r="C285" t="s">
        <v>9</v>
      </c>
      <c r="D285" t="s">
        <v>227</v>
      </c>
      <c r="E285" t="s">
        <v>11</v>
      </c>
      <c r="F285">
        <v>1832</v>
      </c>
      <c r="G285">
        <v>3</v>
      </c>
    </row>
    <row r="286" spans="1:7" x14ac:dyDescent="0.25">
      <c r="A286" t="s">
        <v>337</v>
      </c>
      <c r="B286" t="s">
        <v>8</v>
      </c>
      <c r="C286" t="s">
        <v>9</v>
      </c>
      <c r="D286" t="s">
        <v>228</v>
      </c>
      <c r="E286" t="s">
        <v>11</v>
      </c>
      <c r="F286">
        <v>150</v>
      </c>
      <c r="G286">
        <v>5</v>
      </c>
    </row>
    <row r="287" spans="1:7" x14ac:dyDescent="0.25">
      <c r="A287" t="s">
        <v>337</v>
      </c>
      <c r="B287" t="s">
        <v>8</v>
      </c>
      <c r="C287" t="s">
        <v>9</v>
      </c>
      <c r="D287" t="s">
        <v>230</v>
      </c>
      <c r="E287" t="s">
        <v>11</v>
      </c>
      <c r="F287">
        <v>957</v>
      </c>
      <c r="G287">
        <v>2</v>
      </c>
    </row>
    <row r="288" spans="1:7" x14ac:dyDescent="0.25">
      <c r="A288" t="s">
        <v>337</v>
      </c>
      <c r="B288" t="s">
        <v>8</v>
      </c>
      <c r="C288" t="s">
        <v>9</v>
      </c>
      <c r="D288" t="s">
        <v>231</v>
      </c>
      <c r="E288" t="s">
        <v>11</v>
      </c>
      <c r="F288">
        <v>95</v>
      </c>
      <c r="G288">
        <v>2</v>
      </c>
    </row>
    <row r="289" spans="1:7" x14ac:dyDescent="0.25">
      <c r="A289" t="s">
        <v>337</v>
      </c>
      <c r="B289" t="s">
        <v>8</v>
      </c>
      <c r="C289" t="s">
        <v>9</v>
      </c>
      <c r="D289" t="s">
        <v>233</v>
      </c>
      <c r="E289" t="s">
        <v>11</v>
      </c>
      <c r="F289">
        <v>24</v>
      </c>
      <c r="G289">
        <v>4</v>
      </c>
    </row>
    <row r="290" spans="1:7" x14ac:dyDescent="0.25">
      <c r="A290" t="s">
        <v>337</v>
      </c>
      <c r="B290" t="s">
        <v>8</v>
      </c>
      <c r="C290" t="s">
        <v>9</v>
      </c>
      <c r="D290" t="s">
        <v>236</v>
      </c>
      <c r="E290" t="s">
        <v>11</v>
      </c>
      <c r="F290">
        <v>225</v>
      </c>
      <c r="G290">
        <v>4</v>
      </c>
    </row>
    <row r="291" spans="1:7" x14ac:dyDescent="0.25">
      <c r="A291" t="s">
        <v>337</v>
      </c>
      <c r="B291" t="s">
        <v>8</v>
      </c>
      <c r="C291" t="s">
        <v>9</v>
      </c>
      <c r="D291" t="s">
        <v>237</v>
      </c>
      <c r="E291" t="s">
        <v>11</v>
      </c>
      <c r="F291">
        <v>4190</v>
      </c>
      <c r="G291">
        <v>1</v>
      </c>
    </row>
    <row r="292" spans="1:7" x14ac:dyDescent="0.25">
      <c r="A292" t="s">
        <v>337</v>
      </c>
      <c r="B292" t="s">
        <v>8</v>
      </c>
      <c r="C292" t="s">
        <v>9</v>
      </c>
      <c r="D292" t="s">
        <v>238</v>
      </c>
      <c r="E292" t="s">
        <v>11</v>
      </c>
      <c r="F292">
        <v>7983</v>
      </c>
      <c r="G292">
        <v>5</v>
      </c>
    </row>
    <row r="293" spans="1:7" x14ac:dyDescent="0.25">
      <c r="A293" t="s">
        <v>337</v>
      </c>
      <c r="B293" t="s">
        <v>8</v>
      </c>
      <c r="C293" t="s">
        <v>9</v>
      </c>
      <c r="D293" t="s">
        <v>239</v>
      </c>
      <c r="E293" t="s">
        <v>11</v>
      </c>
      <c r="F293">
        <v>41</v>
      </c>
      <c r="G293">
        <v>1</v>
      </c>
    </row>
    <row r="294" spans="1:7" x14ac:dyDescent="0.25">
      <c r="A294" t="s">
        <v>337</v>
      </c>
      <c r="B294" t="s">
        <v>8</v>
      </c>
      <c r="C294" t="s">
        <v>9</v>
      </c>
      <c r="D294" t="s">
        <v>244</v>
      </c>
      <c r="E294" t="s">
        <v>11</v>
      </c>
      <c r="F294">
        <v>10</v>
      </c>
      <c r="G294">
        <v>1</v>
      </c>
    </row>
    <row r="295" spans="1:7" x14ac:dyDescent="0.25">
      <c r="A295" t="s">
        <v>337</v>
      </c>
      <c r="B295" t="s">
        <v>8</v>
      </c>
      <c r="C295" t="s">
        <v>9</v>
      </c>
      <c r="D295" t="s">
        <v>375</v>
      </c>
      <c r="E295" t="s">
        <v>11</v>
      </c>
      <c r="F295">
        <v>0.3</v>
      </c>
      <c r="G295">
        <v>1</v>
      </c>
    </row>
    <row r="296" spans="1:7" x14ac:dyDescent="0.25">
      <c r="A296" t="s">
        <v>337</v>
      </c>
      <c r="B296" t="s">
        <v>8</v>
      </c>
      <c r="C296" t="s">
        <v>9</v>
      </c>
      <c r="D296" t="s">
        <v>248</v>
      </c>
      <c r="E296" t="s">
        <v>11</v>
      </c>
      <c r="F296">
        <v>91</v>
      </c>
      <c r="G296">
        <v>4</v>
      </c>
    </row>
    <row r="297" spans="1:7" x14ac:dyDescent="0.25">
      <c r="A297" t="s">
        <v>337</v>
      </c>
      <c r="B297" t="s">
        <v>8</v>
      </c>
      <c r="C297" t="s">
        <v>9</v>
      </c>
      <c r="D297" t="s">
        <v>251</v>
      </c>
      <c r="E297" t="s">
        <v>11</v>
      </c>
      <c r="F297">
        <v>31</v>
      </c>
      <c r="G297">
        <v>1</v>
      </c>
    </row>
    <row r="298" spans="1:7" x14ac:dyDescent="0.25">
      <c r="A298" t="s">
        <v>337</v>
      </c>
      <c r="B298" t="s">
        <v>8</v>
      </c>
      <c r="C298" t="s">
        <v>9</v>
      </c>
      <c r="D298" t="s">
        <v>254</v>
      </c>
      <c r="E298" t="s">
        <v>11</v>
      </c>
      <c r="F298">
        <v>330</v>
      </c>
      <c r="G298">
        <v>1</v>
      </c>
    </row>
    <row r="299" spans="1:7" x14ac:dyDescent="0.25">
      <c r="A299" t="s">
        <v>337</v>
      </c>
      <c r="B299" t="s">
        <v>8</v>
      </c>
      <c r="C299" t="s">
        <v>9</v>
      </c>
      <c r="D299" t="s">
        <v>378</v>
      </c>
      <c r="E299" t="s">
        <v>11</v>
      </c>
      <c r="F299">
        <v>1</v>
      </c>
      <c r="G299">
        <v>1</v>
      </c>
    </row>
    <row r="300" spans="1:7" x14ac:dyDescent="0.25">
      <c r="A300" t="s">
        <v>337</v>
      </c>
      <c r="B300" t="s">
        <v>8</v>
      </c>
      <c r="C300" t="s">
        <v>9</v>
      </c>
      <c r="D300" t="s">
        <v>256</v>
      </c>
      <c r="E300" t="s">
        <v>11</v>
      </c>
      <c r="F300">
        <v>90</v>
      </c>
      <c r="G300">
        <v>2</v>
      </c>
    </row>
    <row r="301" spans="1:7" x14ac:dyDescent="0.25">
      <c r="A301" t="s">
        <v>337</v>
      </c>
      <c r="B301" t="s">
        <v>8</v>
      </c>
      <c r="C301" t="s">
        <v>9</v>
      </c>
      <c r="D301" t="s">
        <v>259</v>
      </c>
      <c r="E301" t="s">
        <v>11</v>
      </c>
      <c r="F301">
        <v>24</v>
      </c>
      <c r="G301">
        <v>2</v>
      </c>
    </row>
    <row r="302" spans="1:7" x14ac:dyDescent="0.25">
      <c r="A302" t="s">
        <v>337</v>
      </c>
      <c r="B302" t="s">
        <v>8</v>
      </c>
      <c r="C302" t="s">
        <v>9</v>
      </c>
      <c r="D302" t="s">
        <v>260</v>
      </c>
      <c r="E302" t="s">
        <v>11</v>
      </c>
      <c r="F302">
        <v>438</v>
      </c>
      <c r="G302">
        <v>4</v>
      </c>
    </row>
    <row r="303" spans="1:7" x14ac:dyDescent="0.25">
      <c r="A303" t="s">
        <v>337</v>
      </c>
      <c r="B303" t="s">
        <v>8</v>
      </c>
      <c r="C303" t="s">
        <v>9</v>
      </c>
      <c r="D303" t="s">
        <v>261</v>
      </c>
      <c r="E303" t="s">
        <v>11</v>
      </c>
      <c r="F303">
        <v>5</v>
      </c>
      <c r="G303">
        <v>1</v>
      </c>
    </row>
    <row r="304" spans="1:7" x14ac:dyDescent="0.25">
      <c r="A304" t="s">
        <v>337</v>
      </c>
      <c r="B304" t="s">
        <v>8</v>
      </c>
      <c r="C304" t="s">
        <v>9</v>
      </c>
      <c r="D304" t="s">
        <v>262</v>
      </c>
      <c r="E304" t="s">
        <v>11</v>
      </c>
      <c r="F304">
        <v>3500</v>
      </c>
      <c r="G304">
        <v>5</v>
      </c>
    </row>
    <row r="305" spans="1:7" x14ac:dyDescent="0.25">
      <c r="A305" t="s">
        <v>337</v>
      </c>
      <c r="B305" t="s">
        <v>8</v>
      </c>
      <c r="C305" t="s">
        <v>9</v>
      </c>
      <c r="D305" t="s">
        <v>334</v>
      </c>
      <c r="E305" t="s">
        <v>11</v>
      </c>
      <c r="F305">
        <v>19</v>
      </c>
      <c r="G305">
        <v>1</v>
      </c>
    </row>
    <row r="306" spans="1:7" x14ac:dyDescent="0.25">
      <c r="A306" t="s">
        <v>337</v>
      </c>
      <c r="B306" t="s">
        <v>8</v>
      </c>
      <c r="C306" t="s">
        <v>9</v>
      </c>
      <c r="D306" t="s">
        <v>266</v>
      </c>
      <c r="E306" t="s">
        <v>11</v>
      </c>
      <c r="F306">
        <v>1.5</v>
      </c>
      <c r="G306">
        <v>2</v>
      </c>
    </row>
    <row r="307" spans="1:7" x14ac:dyDescent="0.25">
      <c r="A307" t="s">
        <v>337</v>
      </c>
      <c r="B307" t="s">
        <v>8</v>
      </c>
      <c r="C307" t="s">
        <v>9</v>
      </c>
      <c r="D307" t="s">
        <v>267</v>
      </c>
      <c r="E307" t="s">
        <v>11</v>
      </c>
      <c r="F307">
        <v>2</v>
      </c>
      <c r="G307">
        <v>1</v>
      </c>
    </row>
    <row r="308" spans="1:7" x14ac:dyDescent="0.25">
      <c r="A308" t="s">
        <v>337</v>
      </c>
      <c r="B308" t="s">
        <v>8</v>
      </c>
      <c r="C308" t="s">
        <v>9</v>
      </c>
      <c r="D308" t="s">
        <v>268</v>
      </c>
      <c r="E308" t="s">
        <v>11</v>
      </c>
      <c r="F308">
        <v>0.3</v>
      </c>
      <c r="G308">
        <v>1</v>
      </c>
    </row>
    <row r="309" spans="1:7" x14ac:dyDescent="0.25">
      <c r="A309" t="s">
        <v>337</v>
      </c>
      <c r="B309" t="s">
        <v>8</v>
      </c>
      <c r="C309" t="s">
        <v>9</v>
      </c>
      <c r="D309" t="s">
        <v>269</v>
      </c>
      <c r="E309" t="s">
        <v>11</v>
      </c>
      <c r="F309">
        <v>1.5</v>
      </c>
      <c r="G309">
        <v>1</v>
      </c>
    </row>
    <row r="310" spans="1:7" x14ac:dyDescent="0.25">
      <c r="A310" t="s">
        <v>337</v>
      </c>
      <c r="B310" t="s">
        <v>8</v>
      </c>
      <c r="C310" t="s">
        <v>9</v>
      </c>
      <c r="D310" t="s">
        <v>335</v>
      </c>
      <c r="E310" t="s">
        <v>11</v>
      </c>
      <c r="F310">
        <v>0.1</v>
      </c>
      <c r="G310">
        <v>1</v>
      </c>
    </row>
    <row r="311" spans="1:7" x14ac:dyDescent="0.25">
      <c r="A311" t="s">
        <v>337</v>
      </c>
      <c r="B311" t="s">
        <v>8</v>
      </c>
      <c r="C311" t="s">
        <v>9</v>
      </c>
      <c r="D311" t="s">
        <v>270</v>
      </c>
      <c r="E311" t="s">
        <v>11</v>
      </c>
      <c r="F311">
        <v>0.1</v>
      </c>
      <c r="G311">
        <v>1</v>
      </c>
    </row>
    <row r="312" spans="1:7" x14ac:dyDescent="0.25">
      <c r="A312" t="s">
        <v>380</v>
      </c>
      <c r="B312" t="s">
        <v>8</v>
      </c>
      <c r="C312" t="s">
        <v>9</v>
      </c>
      <c r="D312" t="s">
        <v>22</v>
      </c>
      <c r="E312" t="s">
        <v>11</v>
      </c>
      <c r="F312">
        <v>10</v>
      </c>
      <c r="G312">
        <v>1</v>
      </c>
    </row>
    <row r="313" spans="1:7" x14ac:dyDescent="0.25">
      <c r="A313" t="s">
        <v>380</v>
      </c>
      <c r="B313" t="s">
        <v>8</v>
      </c>
      <c r="C313" t="s">
        <v>9</v>
      </c>
      <c r="D313" t="s">
        <v>23</v>
      </c>
      <c r="E313" t="s">
        <v>11</v>
      </c>
      <c r="F313">
        <v>13</v>
      </c>
      <c r="G313">
        <v>1</v>
      </c>
    </row>
    <row r="314" spans="1:7" x14ac:dyDescent="0.25">
      <c r="A314" t="s">
        <v>380</v>
      </c>
      <c r="B314" t="s">
        <v>8</v>
      </c>
      <c r="C314" t="s">
        <v>9</v>
      </c>
      <c r="D314" t="s">
        <v>28</v>
      </c>
      <c r="E314" t="s">
        <v>11</v>
      </c>
      <c r="F314">
        <v>70</v>
      </c>
      <c r="G314">
        <v>1</v>
      </c>
    </row>
    <row r="315" spans="1:7" x14ac:dyDescent="0.25">
      <c r="A315" t="s">
        <v>380</v>
      </c>
      <c r="B315" t="s">
        <v>8</v>
      </c>
      <c r="C315" t="s">
        <v>9</v>
      </c>
      <c r="D315" t="s">
        <v>30</v>
      </c>
      <c r="E315" t="s">
        <v>11</v>
      </c>
      <c r="F315">
        <v>529</v>
      </c>
      <c r="G315">
        <v>2</v>
      </c>
    </row>
    <row r="316" spans="1:7" x14ac:dyDescent="0.25">
      <c r="A316" t="s">
        <v>380</v>
      </c>
      <c r="B316" t="s">
        <v>8</v>
      </c>
      <c r="C316" t="s">
        <v>9</v>
      </c>
      <c r="D316" t="s">
        <v>340</v>
      </c>
      <c r="E316" t="s">
        <v>11</v>
      </c>
      <c r="F316">
        <v>10</v>
      </c>
      <c r="G316">
        <v>1</v>
      </c>
    </row>
    <row r="317" spans="1:7" x14ac:dyDescent="0.25">
      <c r="A317" t="s">
        <v>380</v>
      </c>
      <c r="B317" t="s">
        <v>8</v>
      </c>
      <c r="C317" t="s">
        <v>9</v>
      </c>
      <c r="D317" t="s">
        <v>38</v>
      </c>
      <c r="E317" t="s">
        <v>11</v>
      </c>
      <c r="F317">
        <v>6</v>
      </c>
      <c r="G317">
        <v>2</v>
      </c>
    </row>
    <row r="318" spans="1:7" x14ac:dyDescent="0.25">
      <c r="A318" t="s">
        <v>380</v>
      </c>
      <c r="B318" t="s">
        <v>8</v>
      </c>
      <c r="C318" t="s">
        <v>9</v>
      </c>
      <c r="D318" t="s">
        <v>43</v>
      </c>
      <c r="E318" t="s">
        <v>11</v>
      </c>
      <c r="F318">
        <v>1648</v>
      </c>
      <c r="G318">
        <v>3</v>
      </c>
    </row>
    <row r="319" spans="1:7" x14ac:dyDescent="0.25">
      <c r="A319" t="s">
        <v>380</v>
      </c>
      <c r="B319" t="s">
        <v>8</v>
      </c>
      <c r="C319" t="s">
        <v>9</v>
      </c>
      <c r="D319" t="s">
        <v>54</v>
      </c>
      <c r="E319" t="s">
        <v>11</v>
      </c>
      <c r="F319">
        <v>10</v>
      </c>
      <c r="G319">
        <v>2</v>
      </c>
    </row>
    <row r="320" spans="1:7" x14ac:dyDescent="0.25">
      <c r="A320" t="s">
        <v>380</v>
      </c>
      <c r="B320" t="s">
        <v>8</v>
      </c>
      <c r="C320" t="s">
        <v>9</v>
      </c>
      <c r="D320" t="s">
        <v>58</v>
      </c>
      <c r="E320" t="s">
        <v>11</v>
      </c>
      <c r="F320">
        <v>5</v>
      </c>
      <c r="G320">
        <v>1</v>
      </c>
    </row>
    <row r="321" spans="1:7" x14ac:dyDescent="0.25">
      <c r="A321" t="s">
        <v>380</v>
      </c>
      <c r="B321" t="s">
        <v>8</v>
      </c>
      <c r="C321" t="s">
        <v>9</v>
      </c>
      <c r="D321" t="s">
        <v>60</v>
      </c>
      <c r="E321" t="s">
        <v>11</v>
      </c>
      <c r="F321">
        <v>40</v>
      </c>
      <c r="G321">
        <v>1</v>
      </c>
    </row>
    <row r="322" spans="1:7" x14ac:dyDescent="0.25">
      <c r="A322" t="s">
        <v>380</v>
      </c>
      <c r="B322" t="s">
        <v>8</v>
      </c>
      <c r="C322" t="s">
        <v>9</v>
      </c>
      <c r="D322" t="s">
        <v>71</v>
      </c>
      <c r="E322" t="s">
        <v>11</v>
      </c>
      <c r="F322">
        <v>69</v>
      </c>
      <c r="G322">
        <v>1</v>
      </c>
    </row>
    <row r="323" spans="1:7" x14ac:dyDescent="0.25">
      <c r="A323" t="s">
        <v>380</v>
      </c>
      <c r="B323" t="s">
        <v>8</v>
      </c>
      <c r="C323" t="s">
        <v>9</v>
      </c>
      <c r="D323" t="s">
        <v>82</v>
      </c>
      <c r="E323" t="s">
        <v>11</v>
      </c>
      <c r="F323">
        <v>10</v>
      </c>
      <c r="G323">
        <v>1</v>
      </c>
    </row>
    <row r="324" spans="1:7" x14ac:dyDescent="0.25">
      <c r="A324" t="s">
        <v>380</v>
      </c>
      <c r="B324" t="s">
        <v>8</v>
      </c>
      <c r="C324" t="s">
        <v>9</v>
      </c>
      <c r="D324" t="s">
        <v>89</v>
      </c>
      <c r="E324" t="s">
        <v>11</v>
      </c>
      <c r="F324">
        <v>307</v>
      </c>
      <c r="G324">
        <v>4</v>
      </c>
    </row>
    <row r="325" spans="1:7" x14ac:dyDescent="0.25">
      <c r="A325" t="s">
        <v>380</v>
      </c>
      <c r="B325" t="s">
        <v>8</v>
      </c>
      <c r="C325" t="s">
        <v>9</v>
      </c>
      <c r="D325" t="s">
        <v>96</v>
      </c>
      <c r="E325" t="s">
        <v>11</v>
      </c>
      <c r="F325">
        <v>1712</v>
      </c>
      <c r="G325">
        <v>2</v>
      </c>
    </row>
    <row r="326" spans="1:7" x14ac:dyDescent="0.25">
      <c r="A326" t="s">
        <v>380</v>
      </c>
      <c r="B326" t="s">
        <v>8</v>
      </c>
      <c r="C326" t="s">
        <v>9</v>
      </c>
      <c r="D326" t="s">
        <v>108</v>
      </c>
      <c r="E326" t="s">
        <v>11</v>
      </c>
      <c r="F326">
        <v>2</v>
      </c>
      <c r="G326">
        <v>1</v>
      </c>
    </row>
    <row r="327" spans="1:7" x14ac:dyDescent="0.25">
      <c r="A327" t="s">
        <v>380</v>
      </c>
      <c r="B327" t="s">
        <v>8</v>
      </c>
      <c r="C327" t="s">
        <v>9</v>
      </c>
      <c r="D327" t="s">
        <v>124</v>
      </c>
      <c r="E327" t="s">
        <v>11</v>
      </c>
      <c r="F327">
        <v>337</v>
      </c>
      <c r="G327">
        <v>2</v>
      </c>
    </row>
    <row r="328" spans="1:7" x14ac:dyDescent="0.25">
      <c r="A328" t="s">
        <v>380</v>
      </c>
      <c r="B328" t="s">
        <v>8</v>
      </c>
      <c r="C328" t="s">
        <v>9</v>
      </c>
      <c r="D328" t="s">
        <v>127</v>
      </c>
      <c r="E328" t="s">
        <v>11</v>
      </c>
      <c r="F328">
        <v>718</v>
      </c>
      <c r="G328">
        <v>3</v>
      </c>
    </row>
    <row r="329" spans="1:7" x14ac:dyDescent="0.25">
      <c r="A329" t="s">
        <v>380</v>
      </c>
      <c r="B329" t="s">
        <v>8</v>
      </c>
      <c r="C329" t="s">
        <v>9</v>
      </c>
      <c r="D329" t="s">
        <v>130</v>
      </c>
      <c r="E329" t="s">
        <v>11</v>
      </c>
      <c r="F329">
        <v>8089</v>
      </c>
      <c r="G329">
        <v>2</v>
      </c>
    </row>
    <row r="330" spans="1:7" x14ac:dyDescent="0.25">
      <c r="A330" t="s">
        <v>380</v>
      </c>
      <c r="B330" t="s">
        <v>8</v>
      </c>
      <c r="C330" t="s">
        <v>9</v>
      </c>
      <c r="D330" t="s">
        <v>132</v>
      </c>
      <c r="E330" t="s">
        <v>11</v>
      </c>
      <c r="F330">
        <v>5334</v>
      </c>
      <c r="G330">
        <v>4</v>
      </c>
    </row>
    <row r="331" spans="1:7" x14ac:dyDescent="0.25">
      <c r="A331" t="s">
        <v>380</v>
      </c>
      <c r="B331" t="s">
        <v>8</v>
      </c>
      <c r="C331" t="s">
        <v>9</v>
      </c>
      <c r="D331" t="s">
        <v>134</v>
      </c>
      <c r="E331" t="s">
        <v>11</v>
      </c>
      <c r="F331">
        <v>70</v>
      </c>
      <c r="G331">
        <v>1</v>
      </c>
    </row>
    <row r="332" spans="1:7" x14ac:dyDescent="0.25">
      <c r="A332" t="s">
        <v>380</v>
      </c>
      <c r="B332" t="s">
        <v>8</v>
      </c>
      <c r="C332" t="s">
        <v>9</v>
      </c>
      <c r="D332" t="s">
        <v>138</v>
      </c>
      <c r="E332" t="s">
        <v>11</v>
      </c>
      <c r="F332">
        <v>20</v>
      </c>
      <c r="G332">
        <v>1</v>
      </c>
    </row>
    <row r="333" spans="1:7" x14ac:dyDescent="0.25">
      <c r="A333" t="s">
        <v>380</v>
      </c>
      <c r="B333" t="s">
        <v>8</v>
      </c>
      <c r="C333" t="s">
        <v>9</v>
      </c>
      <c r="D333" t="s">
        <v>139</v>
      </c>
      <c r="E333" t="s">
        <v>11</v>
      </c>
      <c r="F333">
        <v>15</v>
      </c>
      <c r="G333">
        <v>1</v>
      </c>
    </row>
    <row r="334" spans="1:7" x14ac:dyDescent="0.25">
      <c r="A334" t="s">
        <v>380</v>
      </c>
      <c r="B334" t="s">
        <v>8</v>
      </c>
      <c r="C334" t="s">
        <v>9</v>
      </c>
      <c r="D334" t="s">
        <v>142</v>
      </c>
      <c r="E334" t="s">
        <v>11</v>
      </c>
      <c r="F334">
        <v>1208</v>
      </c>
      <c r="G334">
        <v>2</v>
      </c>
    </row>
    <row r="335" spans="1:7" x14ac:dyDescent="0.25">
      <c r="A335" t="s">
        <v>380</v>
      </c>
      <c r="B335" t="s">
        <v>8</v>
      </c>
      <c r="C335" t="s">
        <v>9</v>
      </c>
      <c r="D335" t="s">
        <v>398</v>
      </c>
      <c r="E335" t="s">
        <v>11</v>
      </c>
      <c r="F335">
        <v>3</v>
      </c>
      <c r="G335">
        <v>1</v>
      </c>
    </row>
    <row r="336" spans="1:7" x14ac:dyDescent="0.25">
      <c r="A336" t="s">
        <v>380</v>
      </c>
      <c r="B336" t="s">
        <v>8</v>
      </c>
      <c r="C336" t="s">
        <v>9</v>
      </c>
      <c r="D336" t="s">
        <v>146</v>
      </c>
      <c r="E336" t="s">
        <v>11</v>
      </c>
      <c r="F336">
        <v>2504</v>
      </c>
      <c r="G336">
        <v>3</v>
      </c>
    </row>
    <row r="337" spans="1:7" x14ac:dyDescent="0.25">
      <c r="A337" t="s">
        <v>380</v>
      </c>
      <c r="B337" t="s">
        <v>8</v>
      </c>
      <c r="C337" t="s">
        <v>9</v>
      </c>
      <c r="D337" t="s">
        <v>148</v>
      </c>
      <c r="E337" t="s">
        <v>11</v>
      </c>
      <c r="F337">
        <v>70</v>
      </c>
      <c r="G337">
        <v>1</v>
      </c>
    </row>
    <row r="338" spans="1:7" x14ac:dyDescent="0.25">
      <c r="A338" t="s">
        <v>380</v>
      </c>
      <c r="B338" t="s">
        <v>8</v>
      </c>
      <c r="C338" t="s">
        <v>9</v>
      </c>
      <c r="D338" t="s">
        <v>152</v>
      </c>
      <c r="E338" t="s">
        <v>11</v>
      </c>
      <c r="F338">
        <v>15</v>
      </c>
      <c r="G338">
        <v>1</v>
      </c>
    </row>
    <row r="339" spans="1:7" x14ac:dyDescent="0.25">
      <c r="A339" t="s">
        <v>380</v>
      </c>
      <c r="B339" t="s">
        <v>8</v>
      </c>
      <c r="C339" t="s">
        <v>9</v>
      </c>
      <c r="D339" t="s">
        <v>157</v>
      </c>
      <c r="E339" t="s">
        <v>11</v>
      </c>
      <c r="F339">
        <v>20</v>
      </c>
      <c r="G339">
        <v>1</v>
      </c>
    </row>
    <row r="340" spans="1:7" x14ac:dyDescent="0.25">
      <c r="A340" t="s">
        <v>380</v>
      </c>
      <c r="B340" t="s">
        <v>8</v>
      </c>
      <c r="C340" t="s">
        <v>9</v>
      </c>
      <c r="D340" t="s">
        <v>162</v>
      </c>
      <c r="E340" t="s">
        <v>11</v>
      </c>
      <c r="F340">
        <v>20</v>
      </c>
      <c r="G340">
        <v>2</v>
      </c>
    </row>
    <row r="341" spans="1:7" x14ac:dyDescent="0.25">
      <c r="A341" t="s">
        <v>380</v>
      </c>
      <c r="B341" t="s">
        <v>8</v>
      </c>
      <c r="C341" t="s">
        <v>9</v>
      </c>
      <c r="D341" t="s">
        <v>165</v>
      </c>
      <c r="E341" t="s">
        <v>11</v>
      </c>
      <c r="F341">
        <v>1062</v>
      </c>
      <c r="G341">
        <v>1</v>
      </c>
    </row>
    <row r="342" spans="1:7" x14ac:dyDescent="0.25">
      <c r="A342" t="s">
        <v>380</v>
      </c>
      <c r="B342" t="s">
        <v>8</v>
      </c>
      <c r="C342" t="s">
        <v>9</v>
      </c>
      <c r="D342" t="s">
        <v>175</v>
      </c>
      <c r="E342" t="s">
        <v>11</v>
      </c>
      <c r="F342">
        <v>6</v>
      </c>
      <c r="G342">
        <v>1</v>
      </c>
    </row>
    <row r="343" spans="1:7" x14ac:dyDescent="0.25">
      <c r="A343" t="s">
        <v>380</v>
      </c>
      <c r="B343" t="s">
        <v>8</v>
      </c>
      <c r="C343" t="s">
        <v>9</v>
      </c>
      <c r="D343" t="s">
        <v>9</v>
      </c>
      <c r="E343" t="s">
        <v>11</v>
      </c>
      <c r="F343">
        <v>66075</v>
      </c>
      <c r="G343">
        <v>4</v>
      </c>
    </row>
    <row r="344" spans="1:7" x14ac:dyDescent="0.25">
      <c r="A344" t="s">
        <v>380</v>
      </c>
      <c r="B344" t="s">
        <v>8</v>
      </c>
      <c r="C344" t="s">
        <v>9</v>
      </c>
      <c r="D344" t="s">
        <v>190</v>
      </c>
      <c r="E344" t="s">
        <v>11</v>
      </c>
      <c r="F344">
        <v>2</v>
      </c>
      <c r="G344">
        <v>1</v>
      </c>
    </row>
    <row r="345" spans="1:7" x14ac:dyDescent="0.25">
      <c r="A345" t="s">
        <v>380</v>
      </c>
      <c r="B345" t="s">
        <v>8</v>
      </c>
      <c r="C345" t="s">
        <v>9</v>
      </c>
      <c r="D345" t="s">
        <v>193</v>
      </c>
      <c r="E345" t="s">
        <v>11</v>
      </c>
      <c r="F345">
        <v>40</v>
      </c>
      <c r="G345">
        <v>1</v>
      </c>
    </row>
    <row r="346" spans="1:7" x14ac:dyDescent="0.25">
      <c r="A346" t="s">
        <v>380</v>
      </c>
      <c r="B346" t="s">
        <v>8</v>
      </c>
      <c r="C346" t="s">
        <v>9</v>
      </c>
      <c r="D346" t="s">
        <v>198</v>
      </c>
      <c r="E346" t="s">
        <v>11</v>
      </c>
      <c r="F346">
        <v>15</v>
      </c>
      <c r="G346">
        <v>1</v>
      </c>
    </row>
    <row r="347" spans="1:7" x14ac:dyDescent="0.25">
      <c r="A347" t="s">
        <v>380</v>
      </c>
      <c r="B347" t="s">
        <v>8</v>
      </c>
      <c r="C347" t="s">
        <v>9</v>
      </c>
      <c r="D347" t="s">
        <v>200</v>
      </c>
      <c r="E347" t="s">
        <v>11</v>
      </c>
      <c r="F347">
        <v>2</v>
      </c>
      <c r="G347">
        <v>1</v>
      </c>
    </row>
    <row r="348" spans="1:7" x14ac:dyDescent="0.25">
      <c r="A348" t="s">
        <v>380</v>
      </c>
      <c r="B348" t="s">
        <v>8</v>
      </c>
      <c r="C348" t="s">
        <v>9</v>
      </c>
      <c r="D348" t="s">
        <v>204</v>
      </c>
      <c r="E348" t="s">
        <v>11</v>
      </c>
      <c r="F348">
        <v>40924</v>
      </c>
      <c r="G348">
        <v>4</v>
      </c>
    </row>
    <row r="349" spans="1:7" x14ac:dyDescent="0.25">
      <c r="A349" t="s">
        <v>380</v>
      </c>
      <c r="B349" t="s">
        <v>8</v>
      </c>
      <c r="C349" t="s">
        <v>9</v>
      </c>
      <c r="D349" t="s">
        <v>205</v>
      </c>
      <c r="E349" t="s">
        <v>11</v>
      </c>
      <c r="F349">
        <v>27</v>
      </c>
      <c r="G349">
        <v>1</v>
      </c>
    </row>
    <row r="350" spans="1:7" x14ac:dyDescent="0.25">
      <c r="A350" t="s">
        <v>380</v>
      </c>
      <c r="B350" t="s">
        <v>8</v>
      </c>
      <c r="C350" t="s">
        <v>9</v>
      </c>
      <c r="D350" t="s">
        <v>207</v>
      </c>
      <c r="E350" t="s">
        <v>11</v>
      </c>
      <c r="F350">
        <v>89</v>
      </c>
      <c r="G350">
        <v>1</v>
      </c>
    </row>
    <row r="351" spans="1:7" x14ac:dyDescent="0.25">
      <c r="A351" t="s">
        <v>380</v>
      </c>
      <c r="B351" t="s">
        <v>8</v>
      </c>
      <c r="C351" t="s">
        <v>9</v>
      </c>
      <c r="D351" t="s">
        <v>209</v>
      </c>
      <c r="E351" t="s">
        <v>11</v>
      </c>
      <c r="F351">
        <v>65</v>
      </c>
      <c r="G351">
        <v>1</v>
      </c>
    </row>
    <row r="352" spans="1:7" x14ac:dyDescent="0.25">
      <c r="A352" t="s">
        <v>380</v>
      </c>
      <c r="B352" t="s">
        <v>8</v>
      </c>
      <c r="C352" t="s">
        <v>9</v>
      </c>
      <c r="D352" t="s">
        <v>210</v>
      </c>
      <c r="E352" t="s">
        <v>11</v>
      </c>
      <c r="F352">
        <v>1720</v>
      </c>
      <c r="G352">
        <v>2</v>
      </c>
    </row>
    <row r="353" spans="1:7" x14ac:dyDescent="0.25">
      <c r="A353" t="s">
        <v>380</v>
      </c>
      <c r="B353" t="s">
        <v>8</v>
      </c>
      <c r="C353" t="s">
        <v>9</v>
      </c>
      <c r="D353" t="s">
        <v>219</v>
      </c>
      <c r="E353" t="s">
        <v>11</v>
      </c>
      <c r="F353">
        <v>730</v>
      </c>
      <c r="G353">
        <v>2</v>
      </c>
    </row>
    <row r="354" spans="1:7" x14ac:dyDescent="0.25">
      <c r="A354" t="s">
        <v>380</v>
      </c>
      <c r="B354" t="s">
        <v>8</v>
      </c>
      <c r="C354" t="s">
        <v>9</v>
      </c>
      <c r="D354" t="s">
        <v>220</v>
      </c>
      <c r="E354" t="s">
        <v>11</v>
      </c>
      <c r="F354">
        <v>5</v>
      </c>
      <c r="G354">
        <v>1</v>
      </c>
    </row>
    <row r="355" spans="1:7" x14ac:dyDescent="0.25">
      <c r="A355" t="s">
        <v>380</v>
      </c>
      <c r="B355" t="s">
        <v>8</v>
      </c>
      <c r="C355" t="s">
        <v>9</v>
      </c>
      <c r="D355" t="s">
        <v>224</v>
      </c>
      <c r="E355" t="s">
        <v>11</v>
      </c>
      <c r="F355">
        <v>5383</v>
      </c>
      <c r="G355">
        <v>4</v>
      </c>
    </row>
    <row r="356" spans="1:7" x14ac:dyDescent="0.25">
      <c r="A356" t="s">
        <v>380</v>
      </c>
      <c r="B356" t="s">
        <v>8</v>
      </c>
      <c r="C356" t="s">
        <v>9</v>
      </c>
      <c r="D356" t="s">
        <v>227</v>
      </c>
      <c r="E356" t="s">
        <v>11</v>
      </c>
      <c r="F356">
        <v>1088</v>
      </c>
      <c r="G356">
        <v>4</v>
      </c>
    </row>
    <row r="357" spans="1:7" x14ac:dyDescent="0.25">
      <c r="A357" t="s">
        <v>380</v>
      </c>
      <c r="B357" t="s">
        <v>8</v>
      </c>
      <c r="C357" t="s">
        <v>9</v>
      </c>
      <c r="D357" t="s">
        <v>228</v>
      </c>
      <c r="E357" t="s">
        <v>11</v>
      </c>
      <c r="F357">
        <v>13</v>
      </c>
      <c r="G357">
        <v>1</v>
      </c>
    </row>
    <row r="358" spans="1:7" x14ac:dyDescent="0.25">
      <c r="A358" t="s">
        <v>380</v>
      </c>
      <c r="B358" t="s">
        <v>8</v>
      </c>
      <c r="C358" t="s">
        <v>9</v>
      </c>
      <c r="D358" t="s">
        <v>231</v>
      </c>
      <c r="E358" t="s">
        <v>11</v>
      </c>
      <c r="F358">
        <v>30</v>
      </c>
      <c r="G358">
        <v>1</v>
      </c>
    </row>
    <row r="359" spans="1:7" x14ac:dyDescent="0.25">
      <c r="A359" t="s">
        <v>380</v>
      </c>
      <c r="B359" t="s">
        <v>8</v>
      </c>
      <c r="C359" t="s">
        <v>9</v>
      </c>
      <c r="D359" t="s">
        <v>233</v>
      </c>
      <c r="E359" t="s">
        <v>11</v>
      </c>
      <c r="F359">
        <v>1</v>
      </c>
      <c r="G359">
        <v>1</v>
      </c>
    </row>
    <row r="360" spans="1:7" x14ac:dyDescent="0.25">
      <c r="A360" t="s">
        <v>380</v>
      </c>
      <c r="B360" t="s">
        <v>8</v>
      </c>
      <c r="C360" t="s">
        <v>9</v>
      </c>
      <c r="D360" t="s">
        <v>236</v>
      </c>
      <c r="E360" t="s">
        <v>11</v>
      </c>
      <c r="F360">
        <v>140</v>
      </c>
      <c r="G360">
        <v>2</v>
      </c>
    </row>
    <row r="361" spans="1:7" x14ac:dyDescent="0.25">
      <c r="A361" t="s">
        <v>380</v>
      </c>
      <c r="B361" t="s">
        <v>8</v>
      </c>
      <c r="C361" t="s">
        <v>9</v>
      </c>
      <c r="D361" t="s">
        <v>238</v>
      </c>
      <c r="E361" t="s">
        <v>11</v>
      </c>
      <c r="F361">
        <v>4871</v>
      </c>
      <c r="G361">
        <v>3</v>
      </c>
    </row>
    <row r="362" spans="1:7" x14ac:dyDescent="0.25">
      <c r="A362" t="s">
        <v>380</v>
      </c>
      <c r="B362" t="s">
        <v>8</v>
      </c>
      <c r="C362" t="s">
        <v>9</v>
      </c>
      <c r="D362" t="s">
        <v>240</v>
      </c>
      <c r="E362" t="s">
        <v>11</v>
      </c>
      <c r="F362">
        <v>6</v>
      </c>
      <c r="G362">
        <v>1</v>
      </c>
    </row>
    <row r="363" spans="1:7" x14ac:dyDescent="0.25">
      <c r="A363" t="s">
        <v>380</v>
      </c>
      <c r="B363" t="s">
        <v>8</v>
      </c>
      <c r="C363" t="s">
        <v>9</v>
      </c>
      <c r="D363" t="s">
        <v>244</v>
      </c>
      <c r="E363" t="s">
        <v>11</v>
      </c>
      <c r="F363">
        <v>8</v>
      </c>
      <c r="G363">
        <v>2</v>
      </c>
    </row>
    <row r="364" spans="1:7" x14ac:dyDescent="0.25">
      <c r="A364" t="s">
        <v>380</v>
      </c>
      <c r="B364" t="s">
        <v>8</v>
      </c>
      <c r="C364" t="s">
        <v>9</v>
      </c>
      <c r="D364" t="s">
        <v>248</v>
      </c>
      <c r="E364" t="s">
        <v>11</v>
      </c>
      <c r="F364">
        <v>14</v>
      </c>
      <c r="G364">
        <v>2</v>
      </c>
    </row>
    <row r="365" spans="1:7" x14ac:dyDescent="0.25">
      <c r="A365" t="s">
        <v>380</v>
      </c>
      <c r="B365" t="s">
        <v>8</v>
      </c>
      <c r="C365" t="s">
        <v>9</v>
      </c>
      <c r="D365" t="s">
        <v>249</v>
      </c>
      <c r="E365" t="s">
        <v>11</v>
      </c>
      <c r="F365">
        <v>2</v>
      </c>
      <c r="G365">
        <v>1</v>
      </c>
    </row>
    <row r="366" spans="1:7" x14ac:dyDescent="0.25">
      <c r="A366" t="s">
        <v>380</v>
      </c>
      <c r="B366" t="s">
        <v>8</v>
      </c>
      <c r="C366" t="s">
        <v>9</v>
      </c>
      <c r="D366" t="s">
        <v>250</v>
      </c>
      <c r="E366" t="s">
        <v>11</v>
      </c>
      <c r="F366">
        <v>3</v>
      </c>
      <c r="G366">
        <v>1</v>
      </c>
    </row>
    <row r="367" spans="1:7" x14ac:dyDescent="0.25">
      <c r="A367" t="s">
        <v>380</v>
      </c>
      <c r="B367" t="s">
        <v>8</v>
      </c>
      <c r="C367" t="s">
        <v>9</v>
      </c>
      <c r="D367" t="s">
        <v>251</v>
      </c>
      <c r="E367" t="s">
        <v>11</v>
      </c>
      <c r="F367">
        <v>5</v>
      </c>
      <c r="G367">
        <v>1</v>
      </c>
    </row>
    <row r="368" spans="1:7" x14ac:dyDescent="0.25">
      <c r="A368" t="s">
        <v>380</v>
      </c>
      <c r="B368" t="s">
        <v>8</v>
      </c>
      <c r="C368" t="s">
        <v>9</v>
      </c>
      <c r="D368" t="s">
        <v>256</v>
      </c>
      <c r="E368" t="s">
        <v>11</v>
      </c>
      <c r="F368">
        <v>5</v>
      </c>
      <c r="G368">
        <v>1</v>
      </c>
    </row>
    <row r="369" spans="1:7" x14ac:dyDescent="0.25">
      <c r="A369" t="s">
        <v>380</v>
      </c>
      <c r="B369" t="s">
        <v>8</v>
      </c>
      <c r="C369" t="s">
        <v>9</v>
      </c>
      <c r="D369" t="s">
        <v>260</v>
      </c>
      <c r="E369" t="s">
        <v>11</v>
      </c>
      <c r="F369">
        <v>10</v>
      </c>
      <c r="G369">
        <v>1</v>
      </c>
    </row>
    <row r="370" spans="1:7" x14ac:dyDescent="0.25">
      <c r="A370" t="s">
        <v>380</v>
      </c>
      <c r="B370" t="s">
        <v>8</v>
      </c>
      <c r="C370" t="s">
        <v>9</v>
      </c>
      <c r="D370" t="s">
        <v>262</v>
      </c>
      <c r="E370" t="s">
        <v>11</v>
      </c>
      <c r="F370">
        <v>734</v>
      </c>
      <c r="G370">
        <v>4</v>
      </c>
    </row>
    <row r="371" spans="1:7" x14ac:dyDescent="0.25">
      <c r="A371" t="s">
        <v>380</v>
      </c>
      <c r="B371" t="s">
        <v>8</v>
      </c>
      <c r="C371" t="s">
        <v>9</v>
      </c>
      <c r="D371" t="s">
        <v>334</v>
      </c>
      <c r="E371" t="s">
        <v>11</v>
      </c>
      <c r="F371">
        <v>40</v>
      </c>
      <c r="G371">
        <v>1</v>
      </c>
    </row>
    <row r="372" spans="1:7" x14ac:dyDescent="0.25">
      <c r="A372" t="s">
        <v>380</v>
      </c>
      <c r="B372" t="s">
        <v>8</v>
      </c>
      <c r="C372" t="s">
        <v>9</v>
      </c>
      <c r="D372" t="s">
        <v>274</v>
      </c>
      <c r="E372" t="s">
        <v>11</v>
      </c>
      <c r="F372">
        <v>1</v>
      </c>
      <c r="G372">
        <v>1</v>
      </c>
    </row>
    <row r="373" spans="1:7" x14ac:dyDescent="0.25">
      <c r="A373" t="s">
        <v>419</v>
      </c>
      <c r="B373" t="s">
        <v>8</v>
      </c>
      <c r="C373" t="s">
        <v>9</v>
      </c>
      <c r="D373" t="s">
        <v>22</v>
      </c>
      <c r="E373" t="s">
        <v>11</v>
      </c>
      <c r="F373">
        <v>80</v>
      </c>
      <c r="G373">
        <v>1</v>
      </c>
    </row>
    <row r="374" spans="1:7" x14ac:dyDescent="0.25">
      <c r="A374" t="s">
        <v>419</v>
      </c>
      <c r="B374" t="s">
        <v>8</v>
      </c>
      <c r="C374" t="s">
        <v>9</v>
      </c>
      <c r="D374" t="s">
        <v>28</v>
      </c>
      <c r="E374" t="s">
        <v>11</v>
      </c>
      <c r="F374">
        <v>20</v>
      </c>
      <c r="G374">
        <v>1</v>
      </c>
    </row>
    <row r="375" spans="1:7" x14ac:dyDescent="0.25">
      <c r="A375" t="s">
        <v>419</v>
      </c>
      <c r="B375" t="s">
        <v>8</v>
      </c>
      <c r="C375" t="s">
        <v>9</v>
      </c>
      <c r="D375" t="s">
        <v>30</v>
      </c>
      <c r="E375" t="s">
        <v>11</v>
      </c>
      <c r="F375">
        <v>1070</v>
      </c>
      <c r="G375">
        <v>2</v>
      </c>
    </row>
    <row r="376" spans="1:7" x14ac:dyDescent="0.25">
      <c r="A376" t="s">
        <v>419</v>
      </c>
      <c r="B376" t="s">
        <v>8</v>
      </c>
      <c r="C376" t="s">
        <v>9</v>
      </c>
      <c r="D376" t="s">
        <v>38</v>
      </c>
      <c r="E376" t="s">
        <v>11</v>
      </c>
      <c r="F376">
        <v>31</v>
      </c>
      <c r="G376">
        <v>1</v>
      </c>
    </row>
    <row r="377" spans="1:7" x14ac:dyDescent="0.25">
      <c r="A377" t="s">
        <v>419</v>
      </c>
      <c r="B377" t="s">
        <v>8</v>
      </c>
      <c r="C377" t="s">
        <v>9</v>
      </c>
      <c r="D377" t="s">
        <v>41</v>
      </c>
      <c r="E377" t="s">
        <v>11</v>
      </c>
      <c r="F377">
        <v>0.3</v>
      </c>
      <c r="G377">
        <v>1</v>
      </c>
    </row>
    <row r="378" spans="1:7" x14ac:dyDescent="0.25">
      <c r="A378" t="s">
        <v>419</v>
      </c>
      <c r="B378" t="s">
        <v>8</v>
      </c>
      <c r="C378" t="s">
        <v>9</v>
      </c>
      <c r="D378" t="s">
        <v>43</v>
      </c>
      <c r="E378" t="s">
        <v>11</v>
      </c>
      <c r="F378">
        <v>2360</v>
      </c>
      <c r="G378">
        <v>1</v>
      </c>
    </row>
    <row r="379" spans="1:7" x14ac:dyDescent="0.25">
      <c r="A379" t="s">
        <v>419</v>
      </c>
      <c r="B379" t="s">
        <v>8</v>
      </c>
      <c r="C379" t="s">
        <v>9</v>
      </c>
      <c r="D379" t="s">
        <v>44</v>
      </c>
      <c r="E379" t="s">
        <v>11</v>
      </c>
      <c r="F379">
        <v>505</v>
      </c>
      <c r="G379">
        <v>1</v>
      </c>
    </row>
    <row r="380" spans="1:7" x14ac:dyDescent="0.25">
      <c r="A380" t="s">
        <v>419</v>
      </c>
      <c r="B380" t="s">
        <v>8</v>
      </c>
      <c r="C380" t="s">
        <v>9</v>
      </c>
      <c r="D380" t="s">
        <v>54</v>
      </c>
      <c r="E380" t="s">
        <v>11</v>
      </c>
      <c r="F380">
        <v>65</v>
      </c>
      <c r="G380">
        <v>1</v>
      </c>
    </row>
    <row r="381" spans="1:7" x14ac:dyDescent="0.25">
      <c r="A381" t="s">
        <v>419</v>
      </c>
      <c r="B381" t="s">
        <v>8</v>
      </c>
      <c r="C381" t="s">
        <v>9</v>
      </c>
      <c r="D381" t="s">
        <v>58</v>
      </c>
      <c r="E381" t="s">
        <v>11</v>
      </c>
      <c r="F381">
        <v>74</v>
      </c>
      <c r="G381">
        <v>1</v>
      </c>
    </row>
    <row r="382" spans="1:7" x14ac:dyDescent="0.25">
      <c r="A382" t="s">
        <v>419</v>
      </c>
      <c r="B382" t="s">
        <v>8</v>
      </c>
      <c r="C382" t="s">
        <v>9</v>
      </c>
      <c r="D382" t="s">
        <v>60</v>
      </c>
      <c r="E382" t="s">
        <v>11</v>
      </c>
      <c r="F382">
        <v>1281</v>
      </c>
      <c r="G382">
        <v>1</v>
      </c>
    </row>
    <row r="383" spans="1:7" x14ac:dyDescent="0.25">
      <c r="A383" t="s">
        <v>419</v>
      </c>
      <c r="B383" t="s">
        <v>8</v>
      </c>
      <c r="C383" t="s">
        <v>9</v>
      </c>
      <c r="D383" t="s">
        <v>345</v>
      </c>
      <c r="E383" t="s">
        <v>11</v>
      </c>
      <c r="F383">
        <v>1</v>
      </c>
      <c r="G383">
        <v>1</v>
      </c>
    </row>
    <row r="384" spans="1:7" x14ac:dyDescent="0.25">
      <c r="A384" t="s">
        <v>419</v>
      </c>
      <c r="B384" t="s">
        <v>8</v>
      </c>
      <c r="C384" t="s">
        <v>9</v>
      </c>
      <c r="D384" t="s">
        <v>61</v>
      </c>
      <c r="E384" t="s">
        <v>11</v>
      </c>
      <c r="F384">
        <v>1</v>
      </c>
      <c r="G384">
        <v>1</v>
      </c>
    </row>
    <row r="385" spans="1:7" x14ac:dyDescent="0.25">
      <c r="A385" t="s">
        <v>419</v>
      </c>
      <c r="B385" t="s">
        <v>8</v>
      </c>
      <c r="C385" t="s">
        <v>9</v>
      </c>
      <c r="D385" t="s">
        <v>76</v>
      </c>
      <c r="E385" t="s">
        <v>11</v>
      </c>
      <c r="F385">
        <v>1</v>
      </c>
      <c r="G385">
        <v>1</v>
      </c>
    </row>
    <row r="386" spans="1:7" x14ac:dyDescent="0.25">
      <c r="A386" t="s">
        <v>419</v>
      </c>
      <c r="B386" t="s">
        <v>8</v>
      </c>
      <c r="C386" t="s">
        <v>9</v>
      </c>
      <c r="D386" t="s">
        <v>82</v>
      </c>
      <c r="E386" t="s">
        <v>11</v>
      </c>
      <c r="F386">
        <v>142</v>
      </c>
      <c r="G386">
        <v>1</v>
      </c>
    </row>
    <row r="387" spans="1:7" x14ac:dyDescent="0.25">
      <c r="A387" t="s">
        <v>419</v>
      </c>
      <c r="B387" t="s">
        <v>8</v>
      </c>
      <c r="C387" t="s">
        <v>9</v>
      </c>
      <c r="D387" t="s">
        <v>391</v>
      </c>
      <c r="E387" t="s">
        <v>11</v>
      </c>
      <c r="F387">
        <v>2</v>
      </c>
      <c r="G387">
        <v>1</v>
      </c>
    </row>
    <row r="388" spans="1:7" x14ac:dyDescent="0.25">
      <c r="A388" t="s">
        <v>419</v>
      </c>
      <c r="B388" t="s">
        <v>8</v>
      </c>
      <c r="C388" t="s">
        <v>9</v>
      </c>
      <c r="D388" t="s">
        <v>88</v>
      </c>
      <c r="E388" t="s">
        <v>11</v>
      </c>
      <c r="F388">
        <v>32</v>
      </c>
      <c r="G388">
        <v>1</v>
      </c>
    </row>
    <row r="389" spans="1:7" x14ac:dyDescent="0.25">
      <c r="A389" t="s">
        <v>419</v>
      </c>
      <c r="B389" t="s">
        <v>8</v>
      </c>
      <c r="C389" t="s">
        <v>9</v>
      </c>
      <c r="D389" t="s">
        <v>89</v>
      </c>
      <c r="E389" t="s">
        <v>11</v>
      </c>
      <c r="F389">
        <v>500</v>
      </c>
      <c r="G389">
        <v>1</v>
      </c>
    </row>
    <row r="390" spans="1:7" x14ac:dyDescent="0.25">
      <c r="A390" t="s">
        <v>419</v>
      </c>
      <c r="B390" t="s">
        <v>8</v>
      </c>
      <c r="C390" t="s">
        <v>9</v>
      </c>
      <c r="D390" t="s">
        <v>95</v>
      </c>
      <c r="E390" t="s">
        <v>11</v>
      </c>
      <c r="F390">
        <v>45</v>
      </c>
      <c r="G390">
        <v>1</v>
      </c>
    </row>
    <row r="391" spans="1:7" x14ac:dyDescent="0.25">
      <c r="A391" t="s">
        <v>419</v>
      </c>
      <c r="B391" t="s">
        <v>8</v>
      </c>
      <c r="C391" t="s">
        <v>9</v>
      </c>
      <c r="D391" t="s">
        <v>96</v>
      </c>
      <c r="E391" t="s">
        <v>11</v>
      </c>
      <c r="F391">
        <v>225</v>
      </c>
      <c r="G391">
        <v>1</v>
      </c>
    </row>
    <row r="392" spans="1:7" x14ac:dyDescent="0.25">
      <c r="A392" t="s">
        <v>419</v>
      </c>
      <c r="B392" t="s">
        <v>8</v>
      </c>
      <c r="C392" t="s">
        <v>9</v>
      </c>
      <c r="D392" t="s">
        <v>108</v>
      </c>
      <c r="E392" t="s">
        <v>11</v>
      </c>
      <c r="F392">
        <v>830</v>
      </c>
      <c r="G392">
        <v>1</v>
      </c>
    </row>
    <row r="393" spans="1:7" x14ac:dyDescent="0.25">
      <c r="A393" t="s">
        <v>419</v>
      </c>
      <c r="B393" t="s">
        <v>8</v>
      </c>
      <c r="C393" t="s">
        <v>9</v>
      </c>
      <c r="D393" t="s">
        <v>109</v>
      </c>
      <c r="E393" t="s">
        <v>11</v>
      </c>
      <c r="F393">
        <v>567</v>
      </c>
      <c r="G393">
        <v>1</v>
      </c>
    </row>
    <row r="394" spans="1:7" x14ac:dyDescent="0.25">
      <c r="A394" t="s">
        <v>419</v>
      </c>
      <c r="B394" t="s">
        <v>8</v>
      </c>
      <c r="C394" t="s">
        <v>9</v>
      </c>
      <c r="D394" t="s">
        <v>120</v>
      </c>
      <c r="E394" t="s">
        <v>11</v>
      </c>
      <c r="F394">
        <v>1</v>
      </c>
      <c r="G394">
        <v>1</v>
      </c>
    </row>
    <row r="395" spans="1:7" x14ac:dyDescent="0.25">
      <c r="A395" t="s">
        <v>419</v>
      </c>
      <c r="B395" t="s">
        <v>8</v>
      </c>
      <c r="C395" t="s">
        <v>9</v>
      </c>
      <c r="D395" t="s">
        <v>123</v>
      </c>
      <c r="E395" t="s">
        <v>11</v>
      </c>
      <c r="F395">
        <v>435</v>
      </c>
      <c r="G395">
        <v>1</v>
      </c>
    </row>
    <row r="396" spans="1:7" x14ac:dyDescent="0.25">
      <c r="A396" t="s">
        <v>419</v>
      </c>
      <c r="B396" t="s">
        <v>8</v>
      </c>
      <c r="C396" t="s">
        <v>9</v>
      </c>
      <c r="D396" t="s">
        <v>124</v>
      </c>
      <c r="E396" t="s">
        <v>11</v>
      </c>
      <c r="F396">
        <v>228</v>
      </c>
      <c r="G396">
        <v>2</v>
      </c>
    </row>
    <row r="397" spans="1:7" x14ac:dyDescent="0.25">
      <c r="A397" t="s">
        <v>419</v>
      </c>
      <c r="B397" t="s">
        <v>8</v>
      </c>
      <c r="C397" t="s">
        <v>9</v>
      </c>
      <c r="D397" t="s">
        <v>127</v>
      </c>
      <c r="E397" t="s">
        <v>11</v>
      </c>
      <c r="F397">
        <v>250</v>
      </c>
      <c r="G397">
        <v>2</v>
      </c>
    </row>
    <row r="398" spans="1:7" x14ac:dyDescent="0.25">
      <c r="A398" t="s">
        <v>419</v>
      </c>
      <c r="B398" t="s">
        <v>8</v>
      </c>
      <c r="C398" t="s">
        <v>9</v>
      </c>
      <c r="D398" t="s">
        <v>303</v>
      </c>
      <c r="E398" t="s">
        <v>11</v>
      </c>
      <c r="F398">
        <v>161</v>
      </c>
      <c r="G398">
        <v>1</v>
      </c>
    </row>
    <row r="399" spans="1:7" x14ac:dyDescent="0.25">
      <c r="A399" t="s">
        <v>419</v>
      </c>
      <c r="B399" t="s">
        <v>8</v>
      </c>
      <c r="C399" t="s">
        <v>9</v>
      </c>
      <c r="D399" t="s">
        <v>130</v>
      </c>
      <c r="E399" t="s">
        <v>11</v>
      </c>
      <c r="F399">
        <v>17389</v>
      </c>
      <c r="G399">
        <v>1</v>
      </c>
    </row>
    <row r="400" spans="1:7" x14ac:dyDescent="0.25">
      <c r="A400" t="s">
        <v>419</v>
      </c>
      <c r="B400" t="s">
        <v>8</v>
      </c>
      <c r="C400" t="s">
        <v>9</v>
      </c>
      <c r="D400" t="s">
        <v>132</v>
      </c>
      <c r="E400" t="s">
        <v>11</v>
      </c>
      <c r="F400">
        <v>1269</v>
      </c>
      <c r="G400">
        <v>2</v>
      </c>
    </row>
    <row r="401" spans="1:7" x14ac:dyDescent="0.25">
      <c r="A401" t="s">
        <v>419</v>
      </c>
      <c r="B401" t="s">
        <v>8</v>
      </c>
      <c r="C401" t="s">
        <v>9</v>
      </c>
      <c r="D401" t="s">
        <v>134</v>
      </c>
      <c r="E401" t="s">
        <v>11</v>
      </c>
      <c r="F401">
        <v>22</v>
      </c>
      <c r="G401">
        <v>1</v>
      </c>
    </row>
    <row r="402" spans="1:7" x14ac:dyDescent="0.25">
      <c r="A402" t="s">
        <v>419</v>
      </c>
      <c r="B402" t="s">
        <v>8</v>
      </c>
      <c r="C402" t="s">
        <v>9</v>
      </c>
      <c r="D402" t="s">
        <v>138</v>
      </c>
      <c r="E402" t="s">
        <v>11</v>
      </c>
      <c r="F402">
        <v>43</v>
      </c>
      <c r="G402">
        <v>1</v>
      </c>
    </row>
    <row r="403" spans="1:7" x14ac:dyDescent="0.25">
      <c r="A403" t="s">
        <v>419</v>
      </c>
      <c r="B403" t="s">
        <v>8</v>
      </c>
      <c r="C403" t="s">
        <v>9</v>
      </c>
      <c r="D403" t="s">
        <v>139</v>
      </c>
      <c r="E403" t="s">
        <v>11</v>
      </c>
      <c r="F403">
        <v>6</v>
      </c>
      <c r="G403">
        <v>1</v>
      </c>
    </row>
    <row r="404" spans="1:7" x14ac:dyDescent="0.25">
      <c r="A404" t="s">
        <v>419</v>
      </c>
      <c r="B404" t="s">
        <v>8</v>
      </c>
      <c r="C404" t="s">
        <v>9</v>
      </c>
      <c r="D404" t="s">
        <v>142</v>
      </c>
      <c r="E404" t="s">
        <v>11</v>
      </c>
      <c r="F404">
        <v>7506</v>
      </c>
      <c r="G404">
        <v>2</v>
      </c>
    </row>
    <row r="405" spans="1:7" x14ac:dyDescent="0.25">
      <c r="A405" t="s">
        <v>419</v>
      </c>
      <c r="B405" t="s">
        <v>8</v>
      </c>
      <c r="C405" t="s">
        <v>9</v>
      </c>
      <c r="D405" t="s">
        <v>143</v>
      </c>
      <c r="E405" t="s">
        <v>11</v>
      </c>
      <c r="F405">
        <v>27</v>
      </c>
      <c r="G405">
        <v>1</v>
      </c>
    </row>
    <row r="406" spans="1:7" x14ac:dyDescent="0.25">
      <c r="A406" t="s">
        <v>419</v>
      </c>
      <c r="B406" t="s">
        <v>8</v>
      </c>
      <c r="C406" t="s">
        <v>9</v>
      </c>
      <c r="D406" t="s">
        <v>144</v>
      </c>
      <c r="E406" t="s">
        <v>11</v>
      </c>
      <c r="F406">
        <v>85</v>
      </c>
      <c r="G406">
        <v>1</v>
      </c>
    </row>
    <row r="407" spans="1:7" x14ac:dyDescent="0.25">
      <c r="A407" t="s">
        <v>419</v>
      </c>
      <c r="B407" t="s">
        <v>8</v>
      </c>
      <c r="C407" t="s">
        <v>9</v>
      </c>
      <c r="D407" t="s">
        <v>146</v>
      </c>
      <c r="E407" t="s">
        <v>11</v>
      </c>
      <c r="F407">
        <v>996</v>
      </c>
      <c r="G407">
        <v>2</v>
      </c>
    </row>
    <row r="408" spans="1:7" x14ac:dyDescent="0.25">
      <c r="A408" t="s">
        <v>419</v>
      </c>
      <c r="B408" t="s">
        <v>8</v>
      </c>
      <c r="C408" t="s">
        <v>9</v>
      </c>
      <c r="D408" t="s">
        <v>147</v>
      </c>
      <c r="E408" t="s">
        <v>11</v>
      </c>
      <c r="F408">
        <v>3</v>
      </c>
      <c r="G408">
        <v>1</v>
      </c>
    </row>
    <row r="409" spans="1:7" x14ac:dyDescent="0.25">
      <c r="A409" t="s">
        <v>419</v>
      </c>
      <c r="B409" t="s">
        <v>8</v>
      </c>
      <c r="C409" t="s">
        <v>9</v>
      </c>
      <c r="D409" t="s">
        <v>148</v>
      </c>
      <c r="E409" t="s">
        <v>11</v>
      </c>
      <c r="F409">
        <v>77</v>
      </c>
      <c r="G409">
        <v>1</v>
      </c>
    </row>
    <row r="410" spans="1:7" x14ac:dyDescent="0.25">
      <c r="A410" t="s">
        <v>419</v>
      </c>
      <c r="B410" t="s">
        <v>8</v>
      </c>
      <c r="C410" t="s">
        <v>9</v>
      </c>
      <c r="D410" t="s">
        <v>153</v>
      </c>
      <c r="E410" t="s">
        <v>11</v>
      </c>
      <c r="F410">
        <v>1</v>
      </c>
      <c r="G410">
        <v>1</v>
      </c>
    </row>
    <row r="411" spans="1:7" x14ac:dyDescent="0.25">
      <c r="A411" t="s">
        <v>419</v>
      </c>
      <c r="B411" t="s">
        <v>8</v>
      </c>
      <c r="C411" t="s">
        <v>9</v>
      </c>
      <c r="D411" t="s">
        <v>162</v>
      </c>
      <c r="E411" t="s">
        <v>11</v>
      </c>
      <c r="F411">
        <v>71</v>
      </c>
      <c r="G411">
        <v>1</v>
      </c>
    </row>
    <row r="412" spans="1:7" x14ac:dyDescent="0.25">
      <c r="A412" t="s">
        <v>419</v>
      </c>
      <c r="B412" t="s">
        <v>8</v>
      </c>
      <c r="C412" t="s">
        <v>9</v>
      </c>
      <c r="D412" t="s">
        <v>165</v>
      </c>
      <c r="E412" t="s">
        <v>11</v>
      </c>
      <c r="F412">
        <v>512</v>
      </c>
      <c r="G412">
        <v>1</v>
      </c>
    </row>
    <row r="413" spans="1:7" x14ac:dyDescent="0.25">
      <c r="A413" t="s">
        <v>419</v>
      </c>
      <c r="B413" t="s">
        <v>8</v>
      </c>
      <c r="C413" t="s">
        <v>9</v>
      </c>
      <c r="D413" t="s">
        <v>175</v>
      </c>
      <c r="E413" t="s">
        <v>11</v>
      </c>
      <c r="F413">
        <v>28</v>
      </c>
      <c r="G413">
        <v>1</v>
      </c>
    </row>
    <row r="414" spans="1:7" x14ac:dyDescent="0.25">
      <c r="A414" t="s">
        <v>419</v>
      </c>
      <c r="B414" t="s">
        <v>8</v>
      </c>
      <c r="C414" t="s">
        <v>9</v>
      </c>
      <c r="D414" t="s">
        <v>9</v>
      </c>
      <c r="E414" t="s">
        <v>11</v>
      </c>
      <c r="F414">
        <v>138109</v>
      </c>
      <c r="G414">
        <v>2</v>
      </c>
    </row>
    <row r="415" spans="1:7" x14ac:dyDescent="0.25">
      <c r="A415" t="s">
        <v>419</v>
      </c>
      <c r="B415" t="s">
        <v>8</v>
      </c>
      <c r="C415" t="s">
        <v>9</v>
      </c>
      <c r="D415" t="s">
        <v>184</v>
      </c>
      <c r="E415" t="s">
        <v>11</v>
      </c>
      <c r="F415">
        <v>142</v>
      </c>
      <c r="G415">
        <v>1</v>
      </c>
    </row>
    <row r="416" spans="1:7" x14ac:dyDescent="0.25">
      <c r="A416" t="s">
        <v>419</v>
      </c>
      <c r="B416" t="s">
        <v>8</v>
      </c>
      <c r="C416" t="s">
        <v>9</v>
      </c>
      <c r="D416" t="s">
        <v>190</v>
      </c>
      <c r="E416" t="s">
        <v>11</v>
      </c>
      <c r="F416">
        <v>17</v>
      </c>
      <c r="G416">
        <v>1</v>
      </c>
    </row>
    <row r="417" spans="1:7" x14ac:dyDescent="0.25">
      <c r="A417" t="s">
        <v>419</v>
      </c>
      <c r="B417" t="s">
        <v>8</v>
      </c>
      <c r="C417" t="s">
        <v>9</v>
      </c>
      <c r="D417" t="s">
        <v>191</v>
      </c>
      <c r="E417" t="s">
        <v>11</v>
      </c>
      <c r="F417">
        <v>5</v>
      </c>
      <c r="G417">
        <v>1</v>
      </c>
    </row>
    <row r="418" spans="1:7" x14ac:dyDescent="0.25">
      <c r="A418" t="s">
        <v>419</v>
      </c>
      <c r="B418" t="s">
        <v>8</v>
      </c>
      <c r="C418" t="s">
        <v>9</v>
      </c>
      <c r="D418" t="s">
        <v>193</v>
      </c>
      <c r="E418" t="s">
        <v>11</v>
      </c>
      <c r="F418">
        <v>76</v>
      </c>
      <c r="G418">
        <v>1</v>
      </c>
    </row>
    <row r="419" spans="1:7" x14ac:dyDescent="0.25">
      <c r="A419" t="s">
        <v>419</v>
      </c>
      <c r="B419" t="s">
        <v>8</v>
      </c>
      <c r="C419" t="s">
        <v>9</v>
      </c>
      <c r="D419" t="s">
        <v>198</v>
      </c>
      <c r="E419" t="s">
        <v>11</v>
      </c>
      <c r="F419">
        <v>601</v>
      </c>
      <c r="G419">
        <v>1</v>
      </c>
    </row>
    <row r="420" spans="1:7" x14ac:dyDescent="0.25">
      <c r="A420" t="s">
        <v>419</v>
      </c>
      <c r="B420" t="s">
        <v>8</v>
      </c>
      <c r="C420" t="s">
        <v>9</v>
      </c>
      <c r="D420" t="s">
        <v>200</v>
      </c>
      <c r="E420" t="s">
        <v>11</v>
      </c>
      <c r="F420">
        <v>227</v>
      </c>
      <c r="G420">
        <v>1</v>
      </c>
    </row>
    <row r="421" spans="1:7" x14ac:dyDescent="0.25">
      <c r="A421" t="s">
        <v>419</v>
      </c>
      <c r="B421" t="s">
        <v>8</v>
      </c>
      <c r="C421" t="s">
        <v>9</v>
      </c>
      <c r="D421" t="s">
        <v>204</v>
      </c>
      <c r="E421" t="s">
        <v>11</v>
      </c>
      <c r="F421">
        <v>11244</v>
      </c>
      <c r="G421">
        <v>2</v>
      </c>
    </row>
    <row r="422" spans="1:7" x14ac:dyDescent="0.25">
      <c r="A422" t="s">
        <v>419</v>
      </c>
      <c r="B422" t="s">
        <v>8</v>
      </c>
      <c r="C422" t="s">
        <v>9</v>
      </c>
      <c r="D422" t="s">
        <v>207</v>
      </c>
      <c r="E422" t="s">
        <v>11</v>
      </c>
      <c r="F422">
        <v>815</v>
      </c>
      <c r="G422">
        <v>1</v>
      </c>
    </row>
    <row r="423" spans="1:7" x14ac:dyDescent="0.25">
      <c r="A423" t="s">
        <v>419</v>
      </c>
      <c r="B423" t="s">
        <v>8</v>
      </c>
      <c r="C423" t="s">
        <v>9</v>
      </c>
      <c r="D423" t="s">
        <v>209</v>
      </c>
      <c r="E423" t="s">
        <v>11</v>
      </c>
      <c r="F423">
        <v>21</v>
      </c>
      <c r="G423">
        <v>2</v>
      </c>
    </row>
    <row r="424" spans="1:7" x14ac:dyDescent="0.25">
      <c r="A424" t="s">
        <v>419</v>
      </c>
      <c r="B424" t="s">
        <v>8</v>
      </c>
      <c r="C424" t="s">
        <v>9</v>
      </c>
      <c r="D424" t="s">
        <v>210</v>
      </c>
      <c r="E424" t="s">
        <v>11</v>
      </c>
      <c r="F424">
        <v>2163</v>
      </c>
      <c r="G424">
        <v>1</v>
      </c>
    </row>
    <row r="425" spans="1:7" x14ac:dyDescent="0.25">
      <c r="A425" t="s">
        <v>419</v>
      </c>
      <c r="B425" t="s">
        <v>8</v>
      </c>
      <c r="C425" t="s">
        <v>9</v>
      </c>
      <c r="D425" t="s">
        <v>321</v>
      </c>
      <c r="E425" t="s">
        <v>11</v>
      </c>
      <c r="F425">
        <v>16</v>
      </c>
      <c r="G425">
        <v>1</v>
      </c>
    </row>
    <row r="426" spans="1:7" x14ac:dyDescent="0.25">
      <c r="A426" t="s">
        <v>419</v>
      </c>
      <c r="B426" t="s">
        <v>8</v>
      </c>
      <c r="C426" t="s">
        <v>9</v>
      </c>
      <c r="D426" t="s">
        <v>214</v>
      </c>
      <c r="E426" t="s">
        <v>11</v>
      </c>
      <c r="F426">
        <v>24</v>
      </c>
      <c r="G426">
        <v>1</v>
      </c>
    </row>
    <row r="427" spans="1:7" x14ac:dyDescent="0.25">
      <c r="A427" t="s">
        <v>419</v>
      </c>
      <c r="B427" t="s">
        <v>8</v>
      </c>
      <c r="C427" t="s">
        <v>9</v>
      </c>
      <c r="D427" t="s">
        <v>216</v>
      </c>
      <c r="E427" t="s">
        <v>11</v>
      </c>
      <c r="F427">
        <v>1</v>
      </c>
      <c r="G427">
        <v>1</v>
      </c>
    </row>
    <row r="428" spans="1:7" x14ac:dyDescent="0.25">
      <c r="A428" t="s">
        <v>419</v>
      </c>
      <c r="B428" t="s">
        <v>8</v>
      </c>
      <c r="C428" t="s">
        <v>9</v>
      </c>
      <c r="D428" t="s">
        <v>219</v>
      </c>
      <c r="E428" t="s">
        <v>11</v>
      </c>
      <c r="F428">
        <v>7440</v>
      </c>
      <c r="G428">
        <v>1</v>
      </c>
    </row>
    <row r="429" spans="1:7" x14ac:dyDescent="0.25">
      <c r="A429" t="s">
        <v>419</v>
      </c>
      <c r="B429" t="s">
        <v>8</v>
      </c>
      <c r="C429" t="s">
        <v>9</v>
      </c>
      <c r="D429" t="s">
        <v>224</v>
      </c>
      <c r="E429" t="s">
        <v>11</v>
      </c>
      <c r="F429">
        <v>3722</v>
      </c>
      <c r="G429">
        <v>2</v>
      </c>
    </row>
    <row r="430" spans="1:7" x14ac:dyDescent="0.25">
      <c r="A430" t="s">
        <v>419</v>
      </c>
      <c r="B430" t="s">
        <v>8</v>
      </c>
      <c r="C430" t="s">
        <v>9</v>
      </c>
      <c r="D430" t="s">
        <v>227</v>
      </c>
      <c r="E430" t="s">
        <v>11</v>
      </c>
      <c r="F430">
        <v>1493</v>
      </c>
      <c r="G430">
        <v>2</v>
      </c>
    </row>
    <row r="431" spans="1:7" x14ac:dyDescent="0.25">
      <c r="A431" t="s">
        <v>419</v>
      </c>
      <c r="B431" t="s">
        <v>8</v>
      </c>
      <c r="C431" t="s">
        <v>9</v>
      </c>
      <c r="D431" t="s">
        <v>228</v>
      </c>
      <c r="E431" t="s">
        <v>11</v>
      </c>
      <c r="F431">
        <v>806</v>
      </c>
      <c r="G431">
        <v>2</v>
      </c>
    </row>
    <row r="432" spans="1:7" x14ac:dyDescent="0.25">
      <c r="A432" t="s">
        <v>419</v>
      </c>
      <c r="B432" t="s">
        <v>8</v>
      </c>
      <c r="C432" t="s">
        <v>9</v>
      </c>
      <c r="D432" t="s">
        <v>233</v>
      </c>
      <c r="E432" t="s">
        <v>11</v>
      </c>
      <c r="F432">
        <v>3</v>
      </c>
      <c r="G432">
        <v>1</v>
      </c>
    </row>
    <row r="433" spans="1:7" x14ac:dyDescent="0.25">
      <c r="A433" t="s">
        <v>419</v>
      </c>
      <c r="B433" t="s">
        <v>8</v>
      </c>
      <c r="C433" t="s">
        <v>9</v>
      </c>
      <c r="D433" t="s">
        <v>236</v>
      </c>
      <c r="E433" t="s">
        <v>11</v>
      </c>
      <c r="F433">
        <v>249</v>
      </c>
      <c r="G433">
        <v>1</v>
      </c>
    </row>
    <row r="434" spans="1:7" x14ac:dyDescent="0.25">
      <c r="A434" t="s">
        <v>419</v>
      </c>
      <c r="B434" t="s">
        <v>8</v>
      </c>
      <c r="C434" t="s">
        <v>9</v>
      </c>
      <c r="D434" t="s">
        <v>237</v>
      </c>
      <c r="E434" t="s">
        <v>11</v>
      </c>
      <c r="F434">
        <v>1081</v>
      </c>
      <c r="G434">
        <v>1</v>
      </c>
    </row>
    <row r="435" spans="1:7" x14ac:dyDescent="0.25">
      <c r="A435" t="s">
        <v>419</v>
      </c>
      <c r="B435" t="s">
        <v>8</v>
      </c>
      <c r="C435" t="s">
        <v>9</v>
      </c>
      <c r="D435" t="s">
        <v>238</v>
      </c>
      <c r="E435" t="s">
        <v>11</v>
      </c>
      <c r="F435">
        <v>18710</v>
      </c>
      <c r="G435">
        <v>2</v>
      </c>
    </row>
    <row r="436" spans="1:7" x14ac:dyDescent="0.25">
      <c r="A436" t="s">
        <v>419</v>
      </c>
      <c r="B436" t="s">
        <v>8</v>
      </c>
      <c r="C436" t="s">
        <v>9</v>
      </c>
      <c r="D436" t="s">
        <v>248</v>
      </c>
      <c r="E436" t="s">
        <v>11</v>
      </c>
      <c r="F436">
        <v>77</v>
      </c>
      <c r="G436">
        <v>1</v>
      </c>
    </row>
    <row r="437" spans="1:7" x14ac:dyDescent="0.25">
      <c r="A437" t="s">
        <v>419</v>
      </c>
      <c r="B437" t="s">
        <v>8</v>
      </c>
      <c r="C437" t="s">
        <v>9</v>
      </c>
      <c r="D437" t="s">
        <v>254</v>
      </c>
      <c r="E437" t="s">
        <v>11</v>
      </c>
      <c r="F437">
        <v>12</v>
      </c>
      <c r="G437">
        <v>1</v>
      </c>
    </row>
    <row r="438" spans="1:7" x14ac:dyDescent="0.25">
      <c r="A438" t="s">
        <v>419</v>
      </c>
      <c r="B438" t="s">
        <v>8</v>
      </c>
      <c r="C438" t="s">
        <v>9</v>
      </c>
      <c r="D438" t="s">
        <v>256</v>
      </c>
      <c r="E438" t="s">
        <v>11</v>
      </c>
      <c r="F438">
        <v>22</v>
      </c>
      <c r="G438">
        <v>1</v>
      </c>
    </row>
    <row r="439" spans="1:7" x14ac:dyDescent="0.25">
      <c r="A439" t="s">
        <v>419</v>
      </c>
      <c r="B439" t="s">
        <v>8</v>
      </c>
      <c r="C439" t="s">
        <v>9</v>
      </c>
      <c r="D439" t="s">
        <v>261</v>
      </c>
      <c r="E439" t="s">
        <v>11</v>
      </c>
      <c r="F439">
        <v>19</v>
      </c>
      <c r="G439">
        <v>2</v>
      </c>
    </row>
    <row r="440" spans="1:7" x14ac:dyDescent="0.25">
      <c r="A440" t="s">
        <v>419</v>
      </c>
      <c r="B440" t="s">
        <v>8</v>
      </c>
      <c r="C440" t="s">
        <v>9</v>
      </c>
      <c r="D440" t="s">
        <v>262</v>
      </c>
      <c r="E440" t="s">
        <v>11</v>
      </c>
      <c r="F440">
        <v>1788</v>
      </c>
      <c r="G440">
        <v>2</v>
      </c>
    </row>
    <row r="441" spans="1:7" x14ac:dyDescent="0.25">
      <c r="A441" t="s">
        <v>419</v>
      </c>
      <c r="B441" t="s">
        <v>8</v>
      </c>
      <c r="C441" t="s">
        <v>9</v>
      </c>
      <c r="D441" t="s">
        <v>268</v>
      </c>
      <c r="E441" t="s">
        <v>11</v>
      </c>
      <c r="F441">
        <v>2</v>
      </c>
      <c r="G441">
        <v>1</v>
      </c>
    </row>
    <row r="442" spans="1:7" x14ac:dyDescent="0.25">
      <c r="A442" t="s">
        <v>419</v>
      </c>
      <c r="B442" t="s">
        <v>8</v>
      </c>
      <c r="C442" t="s">
        <v>9</v>
      </c>
      <c r="D442" t="s">
        <v>269</v>
      </c>
      <c r="E442" t="s">
        <v>11</v>
      </c>
      <c r="F442">
        <v>2.5</v>
      </c>
      <c r="G442">
        <v>1</v>
      </c>
    </row>
    <row r="443" spans="1:7" x14ac:dyDescent="0.25">
      <c r="A443" t="s">
        <v>419</v>
      </c>
      <c r="B443" t="s">
        <v>8</v>
      </c>
      <c r="C443" t="s">
        <v>9</v>
      </c>
      <c r="D443" t="s">
        <v>336</v>
      </c>
      <c r="E443" t="s">
        <v>11</v>
      </c>
      <c r="F443">
        <v>1</v>
      </c>
      <c r="G443">
        <v>1</v>
      </c>
    </row>
    <row r="444" spans="1:7" x14ac:dyDescent="0.25">
      <c r="A444" t="s">
        <v>419</v>
      </c>
      <c r="B444" t="s">
        <v>8</v>
      </c>
      <c r="C444" t="s">
        <v>9</v>
      </c>
      <c r="D444" t="s">
        <v>270</v>
      </c>
      <c r="E444" t="s">
        <v>11</v>
      </c>
      <c r="F444">
        <v>4</v>
      </c>
      <c r="G444">
        <v>1</v>
      </c>
    </row>
    <row r="445" spans="1:7" x14ac:dyDescent="0.25">
      <c r="A445" t="s">
        <v>419</v>
      </c>
      <c r="B445" t="s">
        <v>8</v>
      </c>
      <c r="C445" t="s">
        <v>9</v>
      </c>
      <c r="D445" t="s">
        <v>379</v>
      </c>
      <c r="E445" t="s">
        <v>11</v>
      </c>
      <c r="F445">
        <v>2</v>
      </c>
      <c r="G445">
        <v>1</v>
      </c>
    </row>
  </sheetData>
  <sheetProtection algorithmName="SHA-512" hashValue="prukC6AhbFBSUBc9+sCkN7vhMmFwRztV87IlWNGMpmpXOOKIRCe98BVvADT6FZ9+5QY+0TseVt5VKZ+Z4rJSKw==" saltValue="3FvOY4GAQWTRwPnB1Uvcjg==" spinCount="100000" sheet="1" objects="1" scenarios="1"/>
  <sortState xmlns:xlrd2="http://schemas.microsoft.com/office/spreadsheetml/2017/richdata2" ref="AH25:AR56">
    <sortCondition descending="1" ref="AI25:AI56"/>
  </sortState>
  <mergeCells count="54">
    <mergeCell ref="AO168:AP168"/>
    <mergeCell ref="AQ168:AR168"/>
    <mergeCell ref="AS168:AT168"/>
    <mergeCell ref="AI159:AJ159"/>
    <mergeCell ref="AK159:AL159"/>
    <mergeCell ref="AM159:AN159"/>
    <mergeCell ref="AO159:AP159"/>
    <mergeCell ref="AQ159:AR159"/>
    <mergeCell ref="AS159:AT159"/>
    <mergeCell ref="AS163:AT163"/>
    <mergeCell ref="AQ163:AR163"/>
    <mergeCell ref="AO163:AP163"/>
    <mergeCell ref="AM163:AN163"/>
    <mergeCell ref="AK163:AL163"/>
    <mergeCell ref="AI163:AJ163"/>
    <mergeCell ref="AI168:AJ168"/>
    <mergeCell ref="AK168:AL168"/>
    <mergeCell ref="AM168:AN168"/>
    <mergeCell ref="AO154:AP154"/>
    <mergeCell ref="AQ154:AR154"/>
    <mergeCell ref="AS134:AT134"/>
    <mergeCell ref="AI144:AJ144"/>
    <mergeCell ref="AK144:AL144"/>
    <mergeCell ref="AM144:AN144"/>
    <mergeCell ref="AO144:AP144"/>
    <mergeCell ref="AQ144:AR144"/>
    <mergeCell ref="AS144:AT144"/>
    <mergeCell ref="AI134:AJ134"/>
    <mergeCell ref="AK134:AL134"/>
    <mergeCell ref="AM134:AN134"/>
    <mergeCell ref="AO134:AP134"/>
    <mergeCell ref="AQ134:AR134"/>
    <mergeCell ref="AS154:AT154"/>
    <mergeCell ref="AI3:AJ3"/>
    <mergeCell ref="AK3:AL3"/>
    <mergeCell ref="AM3:AN3"/>
    <mergeCell ref="AO3:AP3"/>
    <mergeCell ref="AQ3:AR3"/>
    <mergeCell ref="AS3:AT3"/>
    <mergeCell ref="AI125:AJ125"/>
    <mergeCell ref="AK125:AL125"/>
    <mergeCell ref="AM125:AN125"/>
    <mergeCell ref="AO125:AP125"/>
    <mergeCell ref="AQ125:AR125"/>
    <mergeCell ref="AS125:AT125"/>
    <mergeCell ref="AI154:AJ154"/>
    <mergeCell ref="AK154:AL154"/>
    <mergeCell ref="AM154:AN154"/>
    <mergeCell ref="AS172:AT172"/>
    <mergeCell ref="AI172:AJ172"/>
    <mergeCell ref="AK172:AL172"/>
    <mergeCell ref="AM172:AN172"/>
    <mergeCell ref="AO172:AP172"/>
    <mergeCell ref="AQ172:AR172"/>
  </mergeCell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754"/>
  <sheetViews>
    <sheetView topLeftCell="AG181" workbookViewId="0">
      <selection activeCell="AG203" sqref="AG203:AS203"/>
    </sheetView>
  </sheetViews>
  <sheetFormatPr defaultColWidth="11.125" defaultRowHeight="15.75" x14ac:dyDescent="0.25"/>
  <cols>
    <col min="9" max="9" width="21" bestFit="1" customWidth="1"/>
    <col min="10" max="10" width="15.5" bestFit="1" customWidth="1"/>
    <col min="11" max="11" width="10.125" bestFit="1" customWidth="1"/>
    <col min="12" max="12" width="8" bestFit="1" customWidth="1"/>
    <col min="13" max="14" width="10.125" bestFit="1" customWidth="1"/>
    <col min="17" max="17" width="10.875" style="9"/>
    <col min="19" max="19" width="26.5" customWidth="1"/>
    <col min="26" max="26" width="31.375" bestFit="1" customWidth="1"/>
    <col min="27" max="31" width="14.375" bestFit="1" customWidth="1"/>
    <col min="32" max="32" width="10.625" bestFit="1" customWidth="1"/>
    <col min="33" max="33" width="26.625" customWidth="1"/>
    <col min="34" max="34" width="9.375" customWidth="1"/>
    <col min="35" max="35" width="6.875" customWidth="1"/>
    <col min="36" max="36" width="7.875" customWidth="1"/>
    <col min="37" max="37" width="6.125" customWidth="1"/>
    <col min="38" max="38" width="7.375" customWidth="1"/>
    <col min="39" max="39" width="6.875" customWidth="1"/>
    <col min="40" max="40" width="8.5" customWidth="1"/>
    <col min="41" max="41" width="6.125" customWidth="1"/>
    <col min="42" max="42" width="8.375" customWidth="1"/>
    <col min="43" max="43" width="5.875" customWidth="1"/>
    <col min="44" max="44" width="10.125" customWidth="1"/>
    <col min="45" max="45" width="7" customWidth="1"/>
    <col min="47" max="47" width="27.375" customWidth="1"/>
  </cols>
  <sheetData>
    <row r="1" spans="1:5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Z1" s="4" t="s">
        <v>484</v>
      </c>
      <c r="AA1" t="s">
        <v>732</v>
      </c>
      <c r="AG1" s="26" t="s">
        <v>734</v>
      </c>
      <c r="AH1" s="25">
        <v>0.56000000000000005</v>
      </c>
      <c r="AJ1" s="25">
        <v>0.27</v>
      </c>
      <c r="AL1" s="25">
        <v>0.03</v>
      </c>
      <c r="AN1" s="25">
        <v>0.28000000000000003</v>
      </c>
      <c r="AP1" s="25">
        <v>0.3</v>
      </c>
      <c r="AU1" s="26" t="s">
        <v>734</v>
      </c>
      <c r="AV1" s="25">
        <v>0.56000000000000005</v>
      </c>
      <c r="AX1" s="25">
        <v>0.27</v>
      </c>
      <c r="AZ1" s="25">
        <v>0.03</v>
      </c>
      <c r="BB1" s="25">
        <v>0.28000000000000003</v>
      </c>
      <c r="BD1" s="25">
        <v>0.3</v>
      </c>
    </row>
    <row r="2" spans="1:59" x14ac:dyDescent="0.25">
      <c r="A2" t="s">
        <v>7</v>
      </c>
      <c r="B2" t="s">
        <v>8</v>
      </c>
      <c r="C2" t="s">
        <v>9</v>
      </c>
      <c r="D2" t="s">
        <v>14</v>
      </c>
      <c r="E2" t="s">
        <v>15</v>
      </c>
      <c r="F2">
        <v>5</v>
      </c>
      <c r="G2">
        <v>1</v>
      </c>
      <c r="I2" s="4" t="s">
        <v>481</v>
      </c>
      <c r="J2" s="4" t="s">
        <v>478</v>
      </c>
    </row>
    <row r="3" spans="1:59" ht="46.7" customHeight="1" x14ac:dyDescent="0.25">
      <c r="A3" t="s">
        <v>7</v>
      </c>
      <c r="B3" t="s">
        <v>8</v>
      </c>
      <c r="C3" t="s">
        <v>9</v>
      </c>
      <c r="D3" t="s">
        <v>20</v>
      </c>
      <c r="E3" t="s">
        <v>15</v>
      </c>
      <c r="F3">
        <v>2</v>
      </c>
      <c r="G3">
        <v>1</v>
      </c>
      <c r="I3" s="4" t="s">
        <v>480</v>
      </c>
      <c r="J3" t="s">
        <v>7</v>
      </c>
      <c r="K3" t="s">
        <v>275</v>
      </c>
      <c r="L3" t="s">
        <v>337</v>
      </c>
      <c r="M3" t="s">
        <v>380</v>
      </c>
      <c r="N3" t="s">
        <v>419</v>
      </c>
      <c r="O3" t="s">
        <v>479</v>
      </c>
      <c r="Q3" s="33" t="s">
        <v>484</v>
      </c>
      <c r="R3" s="3" t="s">
        <v>480</v>
      </c>
      <c r="S3" s="15" t="s">
        <v>483</v>
      </c>
      <c r="T3" s="3" t="s">
        <v>7</v>
      </c>
      <c r="U3" s="3" t="s">
        <v>275</v>
      </c>
      <c r="V3" s="3" t="s">
        <v>337</v>
      </c>
      <c r="W3" s="3" t="s">
        <v>380</v>
      </c>
      <c r="X3" s="3" t="s">
        <v>419</v>
      </c>
      <c r="Z3" s="4" t="s">
        <v>480</v>
      </c>
      <c r="AA3" t="s">
        <v>485</v>
      </c>
      <c r="AB3" t="s">
        <v>486</v>
      </c>
      <c r="AC3" t="s">
        <v>487</v>
      </c>
      <c r="AD3" t="s">
        <v>488</v>
      </c>
      <c r="AE3" t="s">
        <v>489</v>
      </c>
      <c r="AG3" s="46" t="s">
        <v>855</v>
      </c>
      <c r="AH3" s="118" t="s">
        <v>857</v>
      </c>
      <c r="AI3" s="118"/>
      <c r="AJ3" s="118" t="s">
        <v>275</v>
      </c>
      <c r="AK3" s="118"/>
      <c r="AL3" s="118" t="s">
        <v>337</v>
      </c>
      <c r="AM3" s="118"/>
      <c r="AN3" s="118" t="s">
        <v>380</v>
      </c>
      <c r="AO3" s="118"/>
      <c r="AP3" s="119" t="s">
        <v>419</v>
      </c>
      <c r="AQ3" s="119"/>
      <c r="AR3" s="119" t="s">
        <v>860</v>
      </c>
      <c r="AS3" s="119"/>
      <c r="AU3" s="3" t="s">
        <v>847</v>
      </c>
      <c r="AV3" s="115" t="s">
        <v>857</v>
      </c>
      <c r="AW3" s="115"/>
      <c r="AX3" s="115" t="s">
        <v>275</v>
      </c>
      <c r="AY3" s="115"/>
      <c r="AZ3" s="115" t="s">
        <v>337</v>
      </c>
      <c r="BA3" s="115"/>
      <c r="BB3" s="115" t="s">
        <v>380</v>
      </c>
      <c r="BC3" s="115"/>
      <c r="BD3" s="116" t="s">
        <v>419</v>
      </c>
      <c r="BE3" s="116"/>
      <c r="BF3" s="119" t="s">
        <v>860</v>
      </c>
      <c r="BG3" s="119"/>
    </row>
    <row r="4" spans="1:59" x14ac:dyDescent="0.25">
      <c r="A4" t="s">
        <v>7</v>
      </c>
      <c r="B4" t="s">
        <v>8</v>
      </c>
      <c r="C4" t="s">
        <v>9</v>
      </c>
      <c r="D4" t="s">
        <v>20</v>
      </c>
      <c r="E4" t="s">
        <v>21</v>
      </c>
      <c r="F4">
        <v>1</v>
      </c>
      <c r="G4">
        <v>1</v>
      </c>
      <c r="I4" s="5" t="s">
        <v>23</v>
      </c>
      <c r="J4" s="2">
        <v>1</v>
      </c>
      <c r="K4" s="2">
        <v>168</v>
      </c>
      <c r="L4" s="2"/>
      <c r="M4" s="2">
        <v>60</v>
      </c>
      <c r="N4" s="2">
        <v>244</v>
      </c>
      <c r="O4" s="2">
        <v>473</v>
      </c>
      <c r="Q4" s="9">
        <v>2</v>
      </c>
      <c r="R4" s="5" t="s">
        <v>23</v>
      </c>
      <c r="S4" s="8" t="s">
        <v>524</v>
      </c>
      <c r="T4" s="2">
        <v>1</v>
      </c>
      <c r="U4" s="2">
        <v>168</v>
      </c>
      <c r="V4" s="2"/>
      <c r="W4" s="2">
        <v>60</v>
      </c>
      <c r="X4" s="2">
        <v>244</v>
      </c>
      <c r="Z4" s="5" t="s">
        <v>781</v>
      </c>
      <c r="AA4" s="2"/>
      <c r="AB4" s="2">
        <v>1</v>
      </c>
      <c r="AC4" s="2"/>
      <c r="AD4" s="2"/>
      <c r="AE4" s="2">
        <v>1</v>
      </c>
      <c r="AG4" s="5" t="s">
        <v>623</v>
      </c>
      <c r="AH4" s="2">
        <v>1814528</v>
      </c>
      <c r="AI4" s="21">
        <f>AH4/AA$257</f>
        <v>0.7582350282546314</v>
      </c>
      <c r="AJ4" s="2">
        <v>962163</v>
      </c>
      <c r="AK4" s="21">
        <f>AJ4/AB$257</f>
        <v>0.75621989632739806</v>
      </c>
      <c r="AL4" s="2">
        <v>468397</v>
      </c>
      <c r="AM4" s="21">
        <f>AL4/AC$257</f>
        <v>0.97940599607733259</v>
      </c>
      <c r="AN4" s="2">
        <v>2076191</v>
      </c>
      <c r="AO4" s="21">
        <f>AN4/AD$257</f>
        <v>0.89919551060338099</v>
      </c>
      <c r="AP4" s="2">
        <v>1551389</v>
      </c>
      <c r="AQ4" s="21">
        <f t="shared" ref="AQ4:AQ23" si="0">AP4/AE$257</f>
        <v>0.86469052398588486</v>
      </c>
      <c r="AR4" s="39">
        <f t="shared" ref="AR4" si="1">SUM(AH4,AJ4,AL4,AN4,AP4)/5</f>
        <v>1374533.6</v>
      </c>
      <c r="AS4" s="41">
        <f t="shared" ref="AS4:AS23" si="2">AR4/$AA$259</f>
        <v>0.83337687562963281</v>
      </c>
      <c r="AU4" s="5" t="s">
        <v>725</v>
      </c>
      <c r="AV4" s="2">
        <v>1960</v>
      </c>
      <c r="AW4" s="23">
        <f t="shared" ref="AW4:AW17" si="3">AV4/AA$257</f>
        <v>8.1902326962112317E-4</v>
      </c>
      <c r="AX4" s="2">
        <v>3440</v>
      </c>
      <c r="AY4" s="23">
        <f t="shared" ref="AY4:AY17" si="4">AX4/AB$257</f>
        <v>2.7036961963474476E-3</v>
      </c>
      <c r="AZ4" s="2">
        <v>440</v>
      </c>
      <c r="BA4" s="23">
        <f t="shared" ref="BA4:BA17" si="5">AZ4/AC$257</f>
        <v>9.2002860452570438E-4</v>
      </c>
      <c r="BB4" s="2">
        <v>1207</v>
      </c>
      <c r="BC4" s="23">
        <f t="shared" ref="BC4:BC17" si="6">BB4/AD$257</f>
        <v>5.2275006552782513E-4</v>
      </c>
      <c r="BD4" s="2">
        <v>27165</v>
      </c>
      <c r="BE4" s="23">
        <f t="shared" ref="BE4:BE17" si="7">BD4/AE$257</f>
        <v>1.5140830626023881E-2</v>
      </c>
      <c r="BF4" s="39">
        <f t="shared" ref="BF4" si="8">SUM(AV4,AX4,AZ4,BB4,BD4)/5</f>
        <v>6842.4</v>
      </c>
      <c r="BG4" s="41">
        <f t="shared" ref="BG4:BG17" si="9">BF4/$AA$259</f>
        <v>4.148532952419787E-3</v>
      </c>
    </row>
    <row r="5" spans="1:59" x14ac:dyDescent="0.25">
      <c r="A5" t="s">
        <v>7</v>
      </c>
      <c r="B5" t="s">
        <v>8</v>
      </c>
      <c r="C5" t="s">
        <v>9</v>
      </c>
      <c r="D5" t="s">
        <v>23</v>
      </c>
      <c r="E5" t="s">
        <v>15</v>
      </c>
      <c r="F5">
        <v>1</v>
      </c>
      <c r="G5">
        <v>1</v>
      </c>
      <c r="I5" s="5" t="s">
        <v>175</v>
      </c>
      <c r="J5" s="2">
        <v>3</v>
      </c>
      <c r="K5" s="2">
        <v>10</v>
      </c>
      <c r="L5" s="2">
        <v>1</v>
      </c>
      <c r="M5" s="2">
        <v>2</v>
      </c>
      <c r="N5" s="2">
        <v>31</v>
      </c>
      <c r="O5" s="2">
        <v>47</v>
      </c>
      <c r="Q5" s="9">
        <v>4</v>
      </c>
      <c r="R5" s="5" t="s">
        <v>175</v>
      </c>
      <c r="S5" s="8" t="s">
        <v>617</v>
      </c>
      <c r="T5" s="2">
        <v>3</v>
      </c>
      <c r="U5" s="2">
        <v>10</v>
      </c>
      <c r="V5" s="2">
        <v>1</v>
      </c>
      <c r="W5" s="2">
        <v>2</v>
      </c>
      <c r="X5" s="2">
        <v>31</v>
      </c>
      <c r="Z5" s="5" t="s">
        <v>491</v>
      </c>
      <c r="AA5" s="2">
        <v>0.8</v>
      </c>
      <c r="AB5" s="2"/>
      <c r="AC5" s="2"/>
      <c r="AD5" s="2"/>
      <c r="AE5" s="2"/>
      <c r="AG5" s="52" t="s">
        <v>688</v>
      </c>
      <c r="AH5" s="53">
        <v>361762</v>
      </c>
      <c r="AI5" s="47">
        <f t="shared" ref="AI5:AI23" si="10">AH5/AA$257</f>
        <v>0.15116913064524326</v>
      </c>
      <c r="AJ5" s="53">
        <v>165862</v>
      </c>
      <c r="AK5" s="47">
        <f t="shared" ref="AK5:AK23" si="11">AJ5/AB$257</f>
        <v>0.13036059840656405</v>
      </c>
      <c r="AL5" s="53">
        <v>102</v>
      </c>
      <c r="AM5" s="47">
        <f t="shared" ref="AM5:AM23" si="12">AL5/AC$257</f>
        <v>2.1327935832186781E-4</v>
      </c>
      <c r="AN5" s="53">
        <v>120539</v>
      </c>
      <c r="AO5" s="47">
        <f t="shared" ref="AO5:AO23" si="13">AN5/AD$257</f>
        <v>5.2205277670802415E-2</v>
      </c>
      <c r="AP5" s="53">
        <v>74415</v>
      </c>
      <c r="AQ5" s="47">
        <f t="shared" si="0"/>
        <v>4.1476344967258126E-2</v>
      </c>
      <c r="AR5" s="54">
        <f t="shared" ref="AR5:AR24" si="14">SUM(AH5,AJ5,AL5,AN5,AP5)/5</f>
        <v>144536</v>
      </c>
      <c r="AS5" s="41">
        <f t="shared" si="2"/>
        <v>8.7631877529952412E-2</v>
      </c>
      <c r="AU5" s="5" t="s">
        <v>712</v>
      </c>
      <c r="AV5" s="2">
        <v>38</v>
      </c>
      <c r="AW5" s="23">
        <f t="shared" si="3"/>
        <v>1.5879022574287083E-5</v>
      </c>
      <c r="AX5" s="2">
        <v>23</v>
      </c>
      <c r="AY5" s="23">
        <f t="shared" si="4"/>
        <v>1.8077038522090492E-5</v>
      </c>
      <c r="AZ5" s="2"/>
      <c r="BA5" s="23">
        <f t="shared" si="5"/>
        <v>0</v>
      </c>
      <c r="BB5" s="2"/>
      <c r="BC5" s="23">
        <f t="shared" si="6"/>
        <v>0</v>
      </c>
      <c r="BD5" s="2">
        <v>59</v>
      </c>
      <c r="BE5" s="23">
        <f t="shared" si="7"/>
        <v>3.2884557590112604E-5</v>
      </c>
      <c r="BF5" s="39">
        <f t="shared" ref="BF5:BF18" si="15">SUM(AV5,AX5,AZ5,BB5,BD5)/5</f>
        <v>24</v>
      </c>
      <c r="BG5" s="41">
        <f t="shared" si="9"/>
        <v>1.4551150306628507E-5</v>
      </c>
    </row>
    <row r="6" spans="1:59" x14ac:dyDescent="0.25">
      <c r="A6" t="s">
        <v>7</v>
      </c>
      <c r="B6" t="s">
        <v>8</v>
      </c>
      <c r="C6" t="s">
        <v>9</v>
      </c>
      <c r="D6" t="s">
        <v>28</v>
      </c>
      <c r="E6" t="s">
        <v>15</v>
      </c>
      <c r="F6">
        <v>22</v>
      </c>
      <c r="G6">
        <v>3</v>
      </c>
      <c r="I6" s="5" t="s">
        <v>10</v>
      </c>
      <c r="J6" s="2"/>
      <c r="K6" s="2"/>
      <c r="L6" s="2"/>
      <c r="M6" s="2"/>
      <c r="N6" s="2">
        <v>4</v>
      </c>
      <c r="O6" s="2">
        <v>4</v>
      </c>
      <c r="Q6" s="9">
        <v>3</v>
      </c>
      <c r="R6" s="5" t="s">
        <v>10</v>
      </c>
      <c r="S6" s="8" t="s">
        <v>679</v>
      </c>
      <c r="T6" s="2"/>
      <c r="U6" s="2"/>
      <c r="V6" s="2"/>
      <c r="W6" s="2"/>
      <c r="X6" s="2">
        <v>4</v>
      </c>
      <c r="Z6" s="5" t="s">
        <v>492</v>
      </c>
      <c r="AA6" s="2">
        <v>549</v>
      </c>
      <c r="AB6" s="2">
        <v>154</v>
      </c>
      <c r="AC6" s="2">
        <v>2916</v>
      </c>
      <c r="AD6" s="2">
        <v>62</v>
      </c>
      <c r="AE6" s="2"/>
      <c r="AG6" s="49" t="s">
        <v>509</v>
      </c>
      <c r="AH6" s="50">
        <v>47269</v>
      </c>
      <c r="AI6" s="48">
        <f t="shared" si="10"/>
        <v>1.9752250475367793E-2</v>
      </c>
      <c r="AJ6" s="50">
        <v>4013</v>
      </c>
      <c r="AK6" s="48">
        <f t="shared" si="11"/>
        <v>3.154050243006485E-3</v>
      </c>
      <c r="AL6" s="50">
        <v>46</v>
      </c>
      <c r="AM6" s="48">
        <f t="shared" si="12"/>
        <v>9.6184808654959996E-5</v>
      </c>
      <c r="AN6" s="50">
        <v>14899</v>
      </c>
      <c r="AO6" s="48">
        <f t="shared" si="13"/>
        <v>6.4527367243571391E-3</v>
      </c>
      <c r="AP6" s="50">
        <v>10070</v>
      </c>
      <c r="AQ6" s="48">
        <f t="shared" si="0"/>
        <v>5.6126694056344737E-3</v>
      </c>
      <c r="AR6" s="51">
        <f t="shared" si="14"/>
        <v>15259.4</v>
      </c>
      <c r="AS6" s="41">
        <f t="shared" si="2"/>
        <v>9.251742624540293E-3</v>
      </c>
      <c r="AU6" s="5" t="s">
        <v>723</v>
      </c>
      <c r="AV6" s="2">
        <v>10</v>
      </c>
      <c r="AW6" s="23">
        <f t="shared" si="3"/>
        <v>4.1786901511281797E-6</v>
      </c>
      <c r="AX6" s="2"/>
      <c r="AY6" s="23">
        <f t="shared" si="4"/>
        <v>0</v>
      </c>
      <c r="AZ6" s="2"/>
      <c r="BA6" s="23">
        <f t="shared" si="5"/>
        <v>0</v>
      </c>
      <c r="BB6" s="2">
        <v>15</v>
      </c>
      <c r="BC6" s="23">
        <f t="shared" si="6"/>
        <v>6.4964796875868906E-6</v>
      </c>
      <c r="BD6" s="2"/>
      <c r="BE6" s="23">
        <f t="shared" si="7"/>
        <v>0</v>
      </c>
      <c r="BF6" s="39">
        <f t="shared" si="15"/>
        <v>5</v>
      </c>
      <c r="BG6" s="41">
        <f t="shared" si="9"/>
        <v>3.0314896472142722E-6</v>
      </c>
    </row>
    <row r="7" spans="1:59" x14ac:dyDescent="0.25">
      <c r="A7" t="s">
        <v>7</v>
      </c>
      <c r="B7" t="s">
        <v>8</v>
      </c>
      <c r="C7" t="s">
        <v>9</v>
      </c>
      <c r="D7" t="s">
        <v>28</v>
      </c>
      <c r="E7" t="s">
        <v>21</v>
      </c>
      <c r="F7">
        <v>12</v>
      </c>
      <c r="G7">
        <v>1</v>
      </c>
      <c r="I7" s="5" t="s">
        <v>12</v>
      </c>
      <c r="J7" s="2"/>
      <c r="K7" s="2"/>
      <c r="L7" s="2"/>
      <c r="M7" s="2"/>
      <c r="N7" s="2">
        <v>2</v>
      </c>
      <c r="O7" s="2">
        <v>2</v>
      </c>
      <c r="Q7" s="9">
        <v>5</v>
      </c>
      <c r="R7" s="5" t="s">
        <v>12</v>
      </c>
      <c r="S7" s="8" t="s">
        <v>842</v>
      </c>
      <c r="T7" s="2"/>
      <c r="U7" s="2"/>
      <c r="V7" s="2"/>
      <c r="W7" s="2"/>
      <c r="X7" s="2">
        <v>2</v>
      </c>
      <c r="Z7" s="5" t="s">
        <v>735</v>
      </c>
      <c r="AA7" s="2">
        <v>81</v>
      </c>
      <c r="AB7" s="2">
        <v>1</v>
      </c>
      <c r="AC7" s="2">
        <v>10</v>
      </c>
      <c r="AD7" s="2">
        <v>637</v>
      </c>
      <c r="AE7" s="2">
        <v>400</v>
      </c>
      <c r="AG7" s="5" t="s">
        <v>582</v>
      </c>
      <c r="AH7" s="2">
        <v>4235</v>
      </c>
      <c r="AI7" s="21">
        <f t="shared" si="10"/>
        <v>1.7696752790027841E-3</v>
      </c>
      <c r="AJ7" s="2">
        <v>2941</v>
      </c>
      <c r="AK7" s="21">
        <f t="shared" si="11"/>
        <v>2.3115030562377453E-3</v>
      </c>
      <c r="AL7" s="2">
        <v>712</v>
      </c>
      <c r="AM7" s="21">
        <f t="shared" si="12"/>
        <v>1.4887735600506852E-3</v>
      </c>
      <c r="AN7" s="2">
        <v>12722</v>
      </c>
      <c r="AO7" s="21">
        <f t="shared" si="13"/>
        <v>5.5098809723653618E-3</v>
      </c>
      <c r="AP7" s="2">
        <v>9843</v>
      </c>
      <c r="AQ7" s="21">
        <f t="shared" si="0"/>
        <v>5.4861474637199724E-3</v>
      </c>
      <c r="AR7" s="39">
        <f t="shared" si="14"/>
        <v>6090.6</v>
      </c>
      <c r="AS7" s="41">
        <f t="shared" si="2"/>
        <v>3.6927181690646496E-3</v>
      </c>
      <c r="AU7" s="5" t="s">
        <v>494</v>
      </c>
      <c r="AV7" s="2">
        <v>7</v>
      </c>
      <c r="AW7" s="23">
        <f t="shared" si="3"/>
        <v>2.9250831057897258E-6</v>
      </c>
      <c r="AX7" s="2">
        <v>20</v>
      </c>
      <c r="AY7" s="23">
        <f t="shared" si="4"/>
        <v>1.5719163932252602E-5</v>
      </c>
      <c r="AZ7" s="2"/>
      <c r="BA7" s="23">
        <f t="shared" si="5"/>
        <v>0</v>
      </c>
      <c r="BB7" s="2">
        <v>31</v>
      </c>
      <c r="BC7" s="23">
        <f t="shared" si="6"/>
        <v>1.3426058021012907E-5</v>
      </c>
      <c r="BD7" s="2">
        <v>1</v>
      </c>
      <c r="BE7" s="23">
        <f t="shared" si="7"/>
        <v>5.5736538288326451E-7</v>
      </c>
      <c r="BF7" s="39">
        <f t="shared" si="15"/>
        <v>11.8</v>
      </c>
      <c r="BG7" s="41">
        <f t="shared" si="9"/>
        <v>7.1543155674256828E-6</v>
      </c>
    </row>
    <row r="8" spans="1:59" x14ac:dyDescent="0.25">
      <c r="A8" t="s">
        <v>7</v>
      </c>
      <c r="B8" t="s">
        <v>8</v>
      </c>
      <c r="C8" t="s">
        <v>9</v>
      </c>
      <c r="D8" t="s">
        <v>29</v>
      </c>
      <c r="E8" t="s">
        <v>15</v>
      </c>
      <c r="F8">
        <v>3</v>
      </c>
      <c r="G8">
        <v>1</v>
      </c>
      <c r="I8" s="5" t="s">
        <v>14</v>
      </c>
      <c r="J8" s="2">
        <v>5</v>
      </c>
      <c r="K8" s="2">
        <v>104</v>
      </c>
      <c r="L8" s="2"/>
      <c r="M8" s="2">
        <v>2.7</v>
      </c>
      <c r="N8" s="2">
        <v>29</v>
      </c>
      <c r="O8" s="2">
        <v>140.69999999999999</v>
      </c>
      <c r="Q8" s="9">
        <v>6</v>
      </c>
      <c r="R8" s="5" t="s">
        <v>14</v>
      </c>
      <c r="S8" s="8" t="s">
        <v>541</v>
      </c>
      <c r="T8" s="2">
        <v>5</v>
      </c>
      <c r="U8" s="2">
        <v>104</v>
      </c>
      <c r="V8" s="2"/>
      <c r="W8" s="2">
        <v>2.7</v>
      </c>
      <c r="X8" s="2">
        <v>29</v>
      </c>
      <c r="Z8" s="5" t="s">
        <v>493</v>
      </c>
      <c r="AA8" s="2"/>
      <c r="AB8" s="2"/>
      <c r="AC8" s="2"/>
      <c r="AD8" s="2">
        <v>40</v>
      </c>
      <c r="AE8" s="2"/>
      <c r="AG8" s="5" t="s">
        <v>696</v>
      </c>
      <c r="AH8" s="2">
        <v>2151</v>
      </c>
      <c r="AI8" s="21">
        <f t="shared" si="10"/>
        <v>8.9883625150767143E-4</v>
      </c>
      <c r="AJ8" s="2">
        <v>1330</v>
      </c>
      <c r="AK8" s="21">
        <f t="shared" si="11"/>
        <v>1.0453244014947982E-3</v>
      </c>
      <c r="AL8" s="2">
        <v>508</v>
      </c>
      <c r="AM8" s="21">
        <f t="shared" si="12"/>
        <v>1.0622148434069497E-3</v>
      </c>
      <c r="AN8" s="2">
        <v>6946</v>
      </c>
      <c r="AO8" s="21">
        <f t="shared" si="13"/>
        <v>3.0083031939985697E-3</v>
      </c>
      <c r="AP8" s="2">
        <v>3317</v>
      </c>
      <c r="AQ8" s="21">
        <f t="shared" si="0"/>
        <v>1.8487809750237884E-3</v>
      </c>
      <c r="AR8" s="39">
        <f t="shared" si="14"/>
        <v>2850.4</v>
      </c>
      <c r="AS8" s="41">
        <f t="shared" si="2"/>
        <v>1.7281916180839124E-3</v>
      </c>
      <c r="AU8" s="5" t="s">
        <v>562</v>
      </c>
      <c r="AV8" s="2">
        <v>7</v>
      </c>
      <c r="AW8" s="23">
        <f t="shared" si="3"/>
        <v>2.9250831057897258E-6</v>
      </c>
      <c r="AX8" s="2"/>
      <c r="AY8" s="23">
        <f t="shared" si="4"/>
        <v>0</v>
      </c>
      <c r="AZ8" s="2"/>
      <c r="BA8" s="23">
        <f t="shared" si="5"/>
        <v>0</v>
      </c>
      <c r="BB8" s="2"/>
      <c r="BC8" s="23">
        <f t="shared" si="6"/>
        <v>0</v>
      </c>
      <c r="BD8" s="2"/>
      <c r="BE8" s="23">
        <f t="shared" si="7"/>
        <v>0</v>
      </c>
      <c r="BF8" s="39">
        <f t="shared" si="15"/>
        <v>1.4</v>
      </c>
      <c r="BG8" s="41">
        <f t="shared" si="9"/>
        <v>8.4881710121999618E-7</v>
      </c>
    </row>
    <row r="9" spans="1:59" x14ac:dyDescent="0.25">
      <c r="A9" t="s">
        <v>7</v>
      </c>
      <c r="B9" t="s">
        <v>8</v>
      </c>
      <c r="C9" t="s">
        <v>9</v>
      </c>
      <c r="D9" t="s">
        <v>30</v>
      </c>
      <c r="E9" t="s">
        <v>15</v>
      </c>
      <c r="F9">
        <v>3028</v>
      </c>
      <c r="G9">
        <v>4</v>
      </c>
      <c r="I9" s="5" t="s">
        <v>20</v>
      </c>
      <c r="J9" s="2">
        <v>3</v>
      </c>
      <c r="K9" s="2"/>
      <c r="L9" s="2"/>
      <c r="M9" s="2"/>
      <c r="N9" s="2"/>
      <c r="O9" s="2">
        <v>3</v>
      </c>
      <c r="Q9" s="9">
        <v>3</v>
      </c>
      <c r="R9" s="5" t="s">
        <v>20</v>
      </c>
      <c r="S9" s="8" t="s">
        <v>749</v>
      </c>
      <c r="T9" s="2">
        <v>3</v>
      </c>
      <c r="U9" s="2"/>
      <c r="V9" s="2"/>
      <c r="W9" s="2"/>
      <c r="X9" s="2"/>
      <c r="Z9" s="5" t="s">
        <v>782</v>
      </c>
      <c r="AA9" s="2"/>
      <c r="AB9" s="2"/>
      <c r="AC9" s="2"/>
      <c r="AD9" s="2"/>
      <c r="AE9" s="2">
        <v>2</v>
      </c>
      <c r="AG9" s="5" t="s">
        <v>647</v>
      </c>
      <c r="AH9" s="2">
        <v>2126</v>
      </c>
      <c r="AI9" s="21">
        <f t="shared" si="10"/>
        <v>8.8838952612985101E-4</v>
      </c>
      <c r="AJ9" s="2">
        <v>15431</v>
      </c>
      <c r="AK9" s="21">
        <f t="shared" si="11"/>
        <v>1.2128120931929496E-2</v>
      </c>
      <c r="AL9" s="2">
        <v>1283</v>
      </c>
      <c r="AM9" s="21">
        <f t="shared" si="12"/>
        <v>2.6827197718329063E-3</v>
      </c>
      <c r="AN9" s="2">
        <v>13509</v>
      </c>
      <c r="AO9" s="21">
        <f t="shared" si="13"/>
        <v>5.8507296066407539E-3</v>
      </c>
      <c r="AP9" s="2">
        <v>3521</v>
      </c>
      <c r="AQ9" s="21">
        <f t="shared" si="0"/>
        <v>1.9624835131319745E-3</v>
      </c>
      <c r="AR9" s="39">
        <f t="shared" si="14"/>
        <v>7174</v>
      </c>
      <c r="AS9" s="41">
        <f t="shared" si="2"/>
        <v>4.3495813458230377E-3</v>
      </c>
      <c r="AU9" s="5" t="s">
        <v>631</v>
      </c>
      <c r="AV9" s="2">
        <v>5</v>
      </c>
      <c r="AW9" s="23">
        <f t="shared" si="3"/>
        <v>2.0893450755640898E-6</v>
      </c>
      <c r="AX9" s="2">
        <v>2</v>
      </c>
      <c r="AY9" s="23">
        <f t="shared" si="4"/>
        <v>1.5719163932252604E-6</v>
      </c>
      <c r="AZ9" s="2"/>
      <c r="BA9" s="23">
        <f t="shared" si="5"/>
        <v>0</v>
      </c>
      <c r="BB9" s="2"/>
      <c r="BC9" s="23">
        <f t="shared" si="6"/>
        <v>0</v>
      </c>
      <c r="BD9" s="2"/>
      <c r="BE9" s="23">
        <f t="shared" si="7"/>
        <v>0</v>
      </c>
      <c r="BF9" s="39">
        <f t="shared" si="15"/>
        <v>1.4</v>
      </c>
      <c r="BG9" s="41">
        <f t="shared" si="9"/>
        <v>8.4881710121999618E-7</v>
      </c>
    </row>
    <row r="10" spans="1:59" x14ac:dyDescent="0.25">
      <c r="A10" t="s">
        <v>7</v>
      </c>
      <c r="B10" t="s">
        <v>8</v>
      </c>
      <c r="C10" t="s">
        <v>9</v>
      </c>
      <c r="D10" t="s">
        <v>30</v>
      </c>
      <c r="E10" t="s">
        <v>21</v>
      </c>
      <c r="F10">
        <v>178</v>
      </c>
      <c r="G10">
        <v>2</v>
      </c>
      <c r="I10" s="5" t="s">
        <v>22</v>
      </c>
      <c r="J10" s="2"/>
      <c r="K10" s="2"/>
      <c r="L10" s="2"/>
      <c r="M10" s="2">
        <v>40</v>
      </c>
      <c r="N10" s="2"/>
      <c r="O10" s="2">
        <v>40</v>
      </c>
      <c r="Q10" s="9">
        <v>6</v>
      </c>
      <c r="R10" s="5" t="s">
        <v>22</v>
      </c>
      <c r="S10" s="8" t="s">
        <v>493</v>
      </c>
      <c r="T10" s="2"/>
      <c r="U10" s="2"/>
      <c r="V10" s="2"/>
      <c r="W10" s="2">
        <v>40</v>
      </c>
      <c r="X10" s="2"/>
      <c r="Z10" s="5" t="s">
        <v>783</v>
      </c>
      <c r="AA10" s="2"/>
      <c r="AB10" s="2"/>
      <c r="AC10" s="2"/>
      <c r="AD10" s="2">
        <v>1.2</v>
      </c>
      <c r="AE10" s="2"/>
      <c r="AG10" s="5" t="s">
        <v>523</v>
      </c>
      <c r="AH10" s="2">
        <v>1637</v>
      </c>
      <c r="AI10" s="21">
        <f t="shared" si="10"/>
        <v>6.84051577739683E-4</v>
      </c>
      <c r="AJ10" s="2">
        <v>4679</v>
      </c>
      <c r="AK10" s="21">
        <f t="shared" si="11"/>
        <v>3.6774984019504967E-3</v>
      </c>
      <c r="AL10" s="2">
        <v>8</v>
      </c>
      <c r="AM10" s="21">
        <f t="shared" si="12"/>
        <v>1.6727792809558262E-5</v>
      </c>
      <c r="AN10" s="2">
        <v>285</v>
      </c>
      <c r="AO10" s="21">
        <f t="shared" si="13"/>
        <v>1.2343311406415092E-4</v>
      </c>
      <c r="AP10" s="2">
        <v>1486</v>
      </c>
      <c r="AQ10" s="21">
        <f t="shared" si="0"/>
        <v>8.2824495896453105E-4</v>
      </c>
      <c r="AR10" s="39">
        <f t="shared" si="14"/>
        <v>1619</v>
      </c>
      <c r="AS10" s="41">
        <f t="shared" si="2"/>
        <v>9.8159634776798146E-4</v>
      </c>
      <c r="AU10" s="5" t="s">
        <v>617</v>
      </c>
      <c r="AV10" s="2">
        <v>3</v>
      </c>
      <c r="AW10" s="23">
        <f t="shared" si="3"/>
        <v>1.2536070453384538E-6</v>
      </c>
      <c r="AX10" s="2">
        <v>10</v>
      </c>
      <c r="AY10" s="23">
        <f t="shared" si="4"/>
        <v>7.8595819661263012E-6</v>
      </c>
      <c r="AZ10" s="2">
        <v>1</v>
      </c>
      <c r="BA10" s="23">
        <f t="shared" si="5"/>
        <v>2.0909741011947828E-6</v>
      </c>
      <c r="BB10" s="2">
        <v>2</v>
      </c>
      <c r="BC10" s="23">
        <f t="shared" si="6"/>
        <v>8.6619729167825208E-7</v>
      </c>
      <c r="BD10" s="2">
        <v>31</v>
      </c>
      <c r="BE10" s="23">
        <f t="shared" si="7"/>
        <v>1.7278326869381201E-5</v>
      </c>
      <c r="BF10" s="39">
        <f t="shared" si="15"/>
        <v>9.4</v>
      </c>
      <c r="BG10" s="41">
        <f t="shared" si="9"/>
        <v>5.6992005367628326E-6</v>
      </c>
    </row>
    <row r="11" spans="1:59" x14ac:dyDescent="0.25">
      <c r="A11" t="s">
        <v>7</v>
      </c>
      <c r="B11" t="s">
        <v>8</v>
      </c>
      <c r="C11" t="s">
        <v>9</v>
      </c>
      <c r="D11" t="s">
        <v>36</v>
      </c>
      <c r="E11" t="s">
        <v>15</v>
      </c>
      <c r="F11">
        <v>66</v>
      </c>
      <c r="G11">
        <v>2</v>
      </c>
      <c r="I11" s="5" t="s">
        <v>423</v>
      </c>
      <c r="J11" s="2"/>
      <c r="K11" s="2"/>
      <c r="L11" s="2"/>
      <c r="M11" s="2"/>
      <c r="N11" s="2">
        <v>2</v>
      </c>
      <c r="O11" s="2">
        <v>2</v>
      </c>
      <c r="Q11" s="9">
        <v>7</v>
      </c>
      <c r="R11" s="5" t="s">
        <v>423</v>
      </c>
      <c r="S11" s="8" t="s">
        <v>782</v>
      </c>
      <c r="T11" s="2"/>
      <c r="U11" s="2"/>
      <c r="V11" s="2"/>
      <c r="W11" s="2"/>
      <c r="X11" s="2">
        <v>2</v>
      </c>
      <c r="Z11" s="5" t="s">
        <v>494</v>
      </c>
      <c r="AA11" s="2">
        <v>7</v>
      </c>
      <c r="AB11" s="2">
        <v>20</v>
      </c>
      <c r="AC11" s="2"/>
      <c r="AD11" s="2">
        <v>31</v>
      </c>
      <c r="AE11" s="2">
        <v>1</v>
      </c>
      <c r="AG11" s="5" t="s">
        <v>492</v>
      </c>
      <c r="AH11" s="2">
        <v>549</v>
      </c>
      <c r="AI11" s="21">
        <f t="shared" si="10"/>
        <v>2.2941008929693707E-4</v>
      </c>
      <c r="AJ11" s="2">
        <v>154</v>
      </c>
      <c r="AK11" s="21">
        <f t="shared" si="11"/>
        <v>1.2103756227834505E-4</v>
      </c>
      <c r="AL11" s="2">
        <v>2916</v>
      </c>
      <c r="AM11" s="21">
        <f t="shared" si="12"/>
        <v>6.0972804790839861E-3</v>
      </c>
      <c r="AN11" s="2">
        <v>62</v>
      </c>
      <c r="AO11" s="21">
        <f t="shared" si="13"/>
        <v>2.6852116042025815E-5</v>
      </c>
      <c r="AP11" s="2"/>
      <c r="AQ11" s="21">
        <f t="shared" si="0"/>
        <v>0</v>
      </c>
      <c r="AR11" s="39">
        <f t="shared" si="14"/>
        <v>736.2</v>
      </c>
      <c r="AS11" s="41">
        <f t="shared" si="2"/>
        <v>4.463565356558295E-4</v>
      </c>
      <c r="AU11" s="5" t="s">
        <v>546</v>
      </c>
      <c r="AV11" s="2">
        <v>2</v>
      </c>
      <c r="AW11" s="23">
        <f t="shared" si="3"/>
        <v>8.3573803022563591E-7</v>
      </c>
      <c r="AX11" s="2">
        <v>8</v>
      </c>
      <c r="AY11" s="23">
        <f t="shared" si="4"/>
        <v>6.2876655729010415E-6</v>
      </c>
      <c r="AZ11" s="2"/>
      <c r="BA11" s="23">
        <f t="shared" si="5"/>
        <v>0</v>
      </c>
      <c r="BB11" s="2">
        <v>2</v>
      </c>
      <c r="BC11" s="23">
        <f t="shared" si="6"/>
        <v>8.6619729167825208E-7</v>
      </c>
      <c r="BD11" s="2">
        <v>3</v>
      </c>
      <c r="BE11" s="23">
        <f t="shared" si="7"/>
        <v>1.6720961486497935E-6</v>
      </c>
      <c r="BF11" s="39">
        <f t="shared" si="15"/>
        <v>3</v>
      </c>
      <c r="BG11" s="41">
        <f t="shared" si="9"/>
        <v>1.8188937883285634E-6</v>
      </c>
    </row>
    <row r="12" spans="1:59" x14ac:dyDescent="0.25">
      <c r="A12" t="s">
        <v>7</v>
      </c>
      <c r="B12" t="s">
        <v>8</v>
      </c>
      <c r="C12" t="s">
        <v>9</v>
      </c>
      <c r="D12" t="s">
        <v>38</v>
      </c>
      <c r="E12" t="s">
        <v>15</v>
      </c>
      <c r="F12">
        <v>19827</v>
      </c>
      <c r="G12">
        <v>3</v>
      </c>
      <c r="I12" s="5" t="s">
        <v>28</v>
      </c>
      <c r="J12" s="2">
        <v>34</v>
      </c>
      <c r="K12" s="2">
        <v>1</v>
      </c>
      <c r="L12" s="2"/>
      <c r="M12" s="2">
        <v>248</v>
      </c>
      <c r="N12" s="2">
        <v>1</v>
      </c>
      <c r="O12" s="2">
        <v>284</v>
      </c>
      <c r="Q12" s="9">
        <v>3</v>
      </c>
      <c r="R12" s="5" t="s">
        <v>28</v>
      </c>
      <c r="S12" s="8" t="s">
        <v>498</v>
      </c>
      <c r="T12" s="2">
        <v>34</v>
      </c>
      <c r="U12" s="2">
        <v>1</v>
      </c>
      <c r="V12" s="2"/>
      <c r="W12" s="2">
        <v>248</v>
      </c>
      <c r="X12" s="2">
        <v>1</v>
      </c>
      <c r="Z12" s="5" t="s">
        <v>496</v>
      </c>
      <c r="AA12" s="2">
        <v>2</v>
      </c>
      <c r="AB12" s="2">
        <v>1.8</v>
      </c>
      <c r="AC12" s="2"/>
      <c r="AD12" s="2">
        <v>0.4</v>
      </c>
      <c r="AE12" s="2">
        <v>10</v>
      </c>
      <c r="AG12" s="5" t="s">
        <v>579</v>
      </c>
      <c r="AH12" s="2">
        <v>206</v>
      </c>
      <c r="AI12" s="21">
        <f t="shared" si="10"/>
        <v>8.6081017113240503E-5</v>
      </c>
      <c r="AJ12" s="2">
        <v>234</v>
      </c>
      <c r="AK12" s="21">
        <f t="shared" si="11"/>
        <v>1.8391421800735547E-4</v>
      </c>
      <c r="AL12" s="2">
        <v>136</v>
      </c>
      <c r="AM12" s="21">
        <f t="shared" si="12"/>
        <v>2.8437247776249045E-4</v>
      </c>
      <c r="AN12" s="2">
        <v>731</v>
      </c>
      <c r="AO12" s="21">
        <f t="shared" si="13"/>
        <v>3.1659511010840116E-4</v>
      </c>
      <c r="AP12" s="2">
        <v>389</v>
      </c>
      <c r="AQ12" s="21">
        <f t="shared" si="0"/>
        <v>2.1681513394158989E-4</v>
      </c>
      <c r="AR12" s="39">
        <f t="shared" si="14"/>
        <v>339.2</v>
      </c>
      <c r="AS12" s="41">
        <f t="shared" si="2"/>
        <v>2.0565625766701622E-4</v>
      </c>
      <c r="AU12" s="5" t="s">
        <v>815</v>
      </c>
      <c r="AV12" s="2">
        <v>1</v>
      </c>
      <c r="AW12" s="23">
        <f t="shared" si="3"/>
        <v>4.1786901511281796E-7</v>
      </c>
      <c r="AX12" s="2"/>
      <c r="AY12" s="23">
        <f t="shared" si="4"/>
        <v>0</v>
      </c>
      <c r="AZ12" s="2"/>
      <c r="BA12" s="23">
        <f t="shared" si="5"/>
        <v>0</v>
      </c>
      <c r="BB12" s="2"/>
      <c r="BC12" s="23">
        <f t="shared" si="6"/>
        <v>0</v>
      </c>
      <c r="BD12" s="2"/>
      <c r="BE12" s="23">
        <f t="shared" si="7"/>
        <v>0</v>
      </c>
      <c r="BF12" s="39">
        <f t="shared" si="15"/>
        <v>0.2</v>
      </c>
      <c r="BG12" s="41">
        <f t="shared" si="9"/>
        <v>1.2125958588857091E-7</v>
      </c>
    </row>
    <row r="13" spans="1:59" x14ac:dyDescent="0.25">
      <c r="A13" t="s">
        <v>7</v>
      </c>
      <c r="B13" t="s">
        <v>8</v>
      </c>
      <c r="C13" t="s">
        <v>9</v>
      </c>
      <c r="D13" t="s">
        <v>38</v>
      </c>
      <c r="E13" t="s">
        <v>21</v>
      </c>
      <c r="F13">
        <v>27442</v>
      </c>
      <c r="G13">
        <v>2</v>
      </c>
      <c r="I13" s="5" t="s">
        <v>278</v>
      </c>
      <c r="J13" s="2"/>
      <c r="K13" s="2"/>
      <c r="L13" s="2"/>
      <c r="M13" s="2">
        <v>2</v>
      </c>
      <c r="N13" s="2">
        <v>1</v>
      </c>
      <c r="O13" s="2">
        <v>3</v>
      </c>
      <c r="Q13" s="9">
        <v>3</v>
      </c>
      <c r="R13" s="5" t="s">
        <v>278</v>
      </c>
      <c r="S13" s="8" t="s">
        <v>784</v>
      </c>
      <c r="T13" s="2"/>
      <c r="U13" s="2"/>
      <c r="V13" s="2"/>
      <c r="W13" s="2">
        <v>2</v>
      </c>
      <c r="X13" s="2">
        <v>1</v>
      </c>
      <c r="Z13" s="5" t="s">
        <v>497</v>
      </c>
      <c r="AA13" s="2">
        <v>0.7</v>
      </c>
      <c r="AB13" s="2"/>
      <c r="AC13" s="2"/>
      <c r="AD13" s="2">
        <v>0.1</v>
      </c>
      <c r="AE13" s="2">
        <v>1</v>
      </c>
      <c r="AG13" s="5" t="s">
        <v>776</v>
      </c>
      <c r="AH13" s="2">
        <v>140</v>
      </c>
      <c r="AI13" s="21">
        <f t="shared" si="10"/>
        <v>5.8501662115794512E-5</v>
      </c>
      <c r="AJ13" s="2">
        <v>412</v>
      </c>
      <c r="AK13" s="21">
        <f t="shared" si="11"/>
        <v>3.2381477700440365E-4</v>
      </c>
      <c r="AL13" s="2"/>
      <c r="AM13" s="21">
        <f t="shared" si="12"/>
        <v>0</v>
      </c>
      <c r="AN13" s="2">
        <v>158</v>
      </c>
      <c r="AO13" s="21">
        <f t="shared" si="13"/>
        <v>6.8429586042581913E-5</v>
      </c>
      <c r="AP13" s="2">
        <v>765</v>
      </c>
      <c r="AQ13" s="21">
        <f t="shared" si="0"/>
        <v>4.2638451790569736E-4</v>
      </c>
      <c r="AR13" s="39">
        <f t="shared" si="14"/>
        <v>295</v>
      </c>
      <c r="AS13" s="41">
        <f t="shared" si="2"/>
        <v>1.7885788918564207E-4</v>
      </c>
      <c r="AU13" s="5" t="s">
        <v>716</v>
      </c>
      <c r="AV13" s="2">
        <v>1</v>
      </c>
      <c r="AW13" s="23">
        <f t="shared" si="3"/>
        <v>4.1786901511281796E-7</v>
      </c>
      <c r="AX13" s="2">
        <v>9</v>
      </c>
      <c r="AY13" s="23">
        <f t="shared" si="4"/>
        <v>7.0736237695136718E-6</v>
      </c>
      <c r="AZ13" s="2"/>
      <c r="BA13" s="23">
        <f t="shared" si="5"/>
        <v>0</v>
      </c>
      <c r="BB13" s="2">
        <v>3</v>
      </c>
      <c r="BC13" s="23">
        <f t="shared" si="6"/>
        <v>1.2992959375173783E-6</v>
      </c>
      <c r="BD13" s="2">
        <v>7</v>
      </c>
      <c r="BE13" s="23">
        <f t="shared" si="7"/>
        <v>3.9015576801828514E-6</v>
      </c>
      <c r="BF13" s="39">
        <f t="shared" si="15"/>
        <v>4</v>
      </c>
      <c r="BG13" s="41">
        <f t="shared" si="9"/>
        <v>2.4251917177714179E-6</v>
      </c>
    </row>
    <row r="14" spans="1:59" x14ac:dyDescent="0.25">
      <c r="A14" t="s">
        <v>7</v>
      </c>
      <c r="B14" t="s">
        <v>8</v>
      </c>
      <c r="C14" t="s">
        <v>9</v>
      </c>
      <c r="D14" t="s">
        <v>43</v>
      </c>
      <c r="E14" t="s">
        <v>15</v>
      </c>
      <c r="F14">
        <v>2356</v>
      </c>
      <c r="G14">
        <v>4</v>
      </c>
      <c r="I14" s="5" t="s">
        <v>29</v>
      </c>
      <c r="J14" s="2">
        <v>3</v>
      </c>
      <c r="K14" s="2"/>
      <c r="L14" s="2"/>
      <c r="M14" s="2"/>
      <c r="N14" s="2">
        <v>3</v>
      </c>
      <c r="O14" s="2">
        <v>6</v>
      </c>
      <c r="Q14" s="9">
        <v>3</v>
      </c>
      <c r="R14" s="5" t="s">
        <v>29</v>
      </c>
      <c r="S14" s="8" t="s">
        <v>511</v>
      </c>
      <c r="T14" s="2">
        <v>3</v>
      </c>
      <c r="U14" s="2"/>
      <c r="V14" s="2"/>
      <c r="W14" s="2"/>
      <c r="X14" s="2">
        <v>3</v>
      </c>
      <c r="Z14" s="5" t="s">
        <v>498</v>
      </c>
      <c r="AA14" s="2">
        <v>34</v>
      </c>
      <c r="AB14" s="2">
        <v>1</v>
      </c>
      <c r="AC14" s="2"/>
      <c r="AD14" s="2">
        <v>248</v>
      </c>
      <c r="AE14" s="2">
        <v>1</v>
      </c>
      <c r="AG14" s="5" t="s">
        <v>735</v>
      </c>
      <c r="AH14" s="2">
        <v>81</v>
      </c>
      <c r="AI14" s="21">
        <f t="shared" si="10"/>
        <v>3.3847390224138257E-5</v>
      </c>
      <c r="AJ14" s="2">
        <v>1</v>
      </c>
      <c r="AK14" s="21">
        <f t="shared" si="11"/>
        <v>7.8595819661263018E-7</v>
      </c>
      <c r="AL14" s="2">
        <v>10</v>
      </c>
      <c r="AM14" s="21">
        <f t="shared" si="12"/>
        <v>2.0909741011947826E-5</v>
      </c>
      <c r="AN14" s="2">
        <v>637</v>
      </c>
      <c r="AO14" s="21">
        <f t="shared" si="13"/>
        <v>2.758838373995233E-4</v>
      </c>
      <c r="AP14" s="2">
        <v>400</v>
      </c>
      <c r="AQ14" s="21">
        <f t="shared" si="0"/>
        <v>2.2294615315330581E-4</v>
      </c>
      <c r="AR14" s="39">
        <f t="shared" si="14"/>
        <v>225.8</v>
      </c>
      <c r="AS14" s="41">
        <f t="shared" si="2"/>
        <v>1.3690207246819654E-4</v>
      </c>
      <c r="AU14" s="5" t="s">
        <v>505</v>
      </c>
      <c r="AV14" s="2"/>
      <c r="AW14" s="23">
        <f t="shared" si="3"/>
        <v>0</v>
      </c>
      <c r="AX14" s="2"/>
      <c r="AY14" s="23">
        <f t="shared" si="4"/>
        <v>0</v>
      </c>
      <c r="AZ14" s="2"/>
      <c r="BA14" s="23">
        <f t="shared" si="5"/>
        <v>0</v>
      </c>
      <c r="BB14" s="2">
        <v>2</v>
      </c>
      <c r="BC14" s="23">
        <f t="shared" si="6"/>
        <v>8.6619729167825208E-7</v>
      </c>
      <c r="BD14" s="2"/>
      <c r="BE14" s="23">
        <f t="shared" si="7"/>
        <v>0</v>
      </c>
      <c r="BF14" s="39">
        <f t="shared" si="15"/>
        <v>0.4</v>
      </c>
      <c r="BG14" s="41">
        <f t="shared" si="9"/>
        <v>2.4251917177714181E-7</v>
      </c>
    </row>
    <row r="15" spans="1:59" x14ac:dyDescent="0.25">
      <c r="A15" t="s">
        <v>7</v>
      </c>
      <c r="B15" t="s">
        <v>8</v>
      </c>
      <c r="C15" t="s">
        <v>9</v>
      </c>
      <c r="D15" t="s">
        <v>43</v>
      </c>
      <c r="E15" t="s">
        <v>21</v>
      </c>
      <c r="F15">
        <v>527</v>
      </c>
      <c r="G15">
        <v>1</v>
      </c>
      <c r="I15" s="5" t="s">
        <v>30</v>
      </c>
      <c r="J15" s="2">
        <v>3206</v>
      </c>
      <c r="K15" s="2">
        <v>4068</v>
      </c>
      <c r="L15" s="2">
        <v>131</v>
      </c>
      <c r="M15" s="2">
        <v>1600</v>
      </c>
      <c r="N15" s="2">
        <v>5519</v>
      </c>
      <c r="O15" s="2">
        <v>14524</v>
      </c>
      <c r="Q15" s="9">
        <v>3</v>
      </c>
      <c r="R15" s="5" t="s">
        <v>30</v>
      </c>
      <c r="S15" s="8" t="s">
        <v>501</v>
      </c>
      <c r="T15" s="2">
        <v>3206</v>
      </c>
      <c r="U15" s="2">
        <v>4068</v>
      </c>
      <c r="V15" s="2">
        <v>131</v>
      </c>
      <c r="W15" s="2">
        <v>1600</v>
      </c>
      <c r="X15" s="2">
        <v>5519</v>
      </c>
      <c r="Z15" s="5" t="s">
        <v>499</v>
      </c>
      <c r="AA15" s="2">
        <v>9</v>
      </c>
      <c r="AB15" s="2"/>
      <c r="AC15" s="2"/>
      <c r="AD15" s="2"/>
      <c r="AE15" s="2"/>
      <c r="AG15" s="5" t="s">
        <v>512</v>
      </c>
      <c r="AH15" s="2">
        <v>66</v>
      </c>
      <c r="AI15" s="21">
        <f t="shared" si="10"/>
        <v>2.7579354997445985E-5</v>
      </c>
      <c r="AJ15" s="2"/>
      <c r="AK15" s="21">
        <f t="shared" si="11"/>
        <v>0</v>
      </c>
      <c r="AL15" s="2">
        <v>18</v>
      </c>
      <c r="AM15" s="21">
        <f t="shared" si="12"/>
        <v>3.7637533821506088E-5</v>
      </c>
      <c r="AN15" s="2">
        <v>87</v>
      </c>
      <c r="AO15" s="21">
        <f t="shared" si="13"/>
        <v>3.7679582188003965E-5</v>
      </c>
      <c r="AP15" s="2">
        <v>100</v>
      </c>
      <c r="AQ15" s="21">
        <f t="shared" si="0"/>
        <v>5.5736538288326452E-5</v>
      </c>
      <c r="AR15" s="39">
        <f t="shared" si="14"/>
        <v>54.2</v>
      </c>
      <c r="AS15" s="41">
        <f t="shared" si="2"/>
        <v>3.2861347775802713E-5</v>
      </c>
      <c r="AU15" s="5" t="s">
        <v>538</v>
      </c>
      <c r="AV15" s="2"/>
      <c r="AW15" s="23">
        <f t="shared" si="3"/>
        <v>0</v>
      </c>
      <c r="AX15" s="2"/>
      <c r="AY15" s="23">
        <f t="shared" si="4"/>
        <v>0</v>
      </c>
      <c r="AZ15" s="2"/>
      <c r="BA15" s="23">
        <f t="shared" si="5"/>
        <v>0</v>
      </c>
      <c r="BB15" s="2"/>
      <c r="BC15" s="23">
        <f t="shared" si="6"/>
        <v>0</v>
      </c>
      <c r="BD15" s="2">
        <v>1</v>
      </c>
      <c r="BE15" s="23">
        <f t="shared" si="7"/>
        <v>5.5736538288326451E-7</v>
      </c>
      <c r="BF15" s="39">
        <f t="shared" si="15"/>
        <v>0.2</v>
      </c>
      <c r="BG15" s="41">
        <f t="shared" si="9"/>
        <v>1.2125958588857091E-7</v>
      </c>
    </row>
    <row r="16" spans="1:59" x14ac:dyDescent="0.25">
      <c r="A16" t="s">
        <v>7</v>
      </c>
      <c r="B16" t="s">
        <v>8</v>
      </c>
      <c r="C16" t="s">
        <v>9</v>
      </c>
      <c r="D16" t="s">
        <v>44</v>
      </c>
      <c r="E16" t="s">
        <v>15</v>
      </c>
      <c r="F16">
        <v>43</v>
      </c>
      <c r="G16">
        <v>1</v>
      </c>
      <c r="I16" s="5" t="s">
        <v>339</v>
      </c>
      <c r="J16" s="2"/>
      <c r="K16" s="2"/>
      <c r="L16" s="2"/>
      <c r="M16" s="2">
        <v>19</v>
      </c>
      <c r="N16" s="2"/>
      <c r="O16" s="2">
        <v>19</v>
      </c>
      <c r="Q16" s="9">
        <v>3</v>
      </c>
      <c r="R16" s="5" t="s">
        <v>339</v>
      </c>
      <c r="S16" s="8" t="s">
        <v>737</v>
      </c>
      <c r="T16" s="2"/>
      <c r="U16" s="2"/>
      <c r="V16" s="2"/>
      <c r="W16" s="2">
        <v>19</v>
      </c>
      <c r="X16" s="2"/>
      <c r="Z16" s="5" t="s">
        <v>784</v>
      </c>
      <c r="AA16" s="2"/>
      <c r="AB16" s="2"/>
      <c r="AC16" s="2"/>
      <c r="AD16" s="2">
        <v>2</v>
      </c>
      <c r="AE16" s="2">
        <v>1</v>
      </c>
      <c r="AG16" s="5" t="s">
        <v>671</v>
      </c>
      <c r="AH16" s="2">
        <v>15</v>
      </c>
      <c r="AI16" s="21">
        <f t="shared" si="10"/>
        <v>6.2680352266922695E-6</v>
      </c>
      <c r="AJ16" s="2">
        <v>5</v>
      </c>
      <c r="AK16" s="21">
        <f t="shared" si="11"/>
        <v>3.9297909830631506E-6</v>
      </c>
      <c r="AL16" s="2">
        <v>14</v>
      </c>
      <c r="AM16" s="21">
        <f t="shared" si="12"/>
        <v>2.9273637416726957E-5</v>
      </c>
      <c r="AN16" s="2">
        <v>47</v>
      </c>
      <c r="AO16" s="21">
        <f t="shared" si="13"/>
        <v>2.0355636354438925E-5</v>
      </c>
      <c r="AP16" s="2">
        <v>34</v>
      </c>
      <c r="AQ16" s="21">
        <f t="shared" si="0"/>
        <v>1.8950423018030994E-5</v>
      </c>
      <c r="AR16" s="39">
        <f t="shared" si="14"/>
        <v>23</v>
      </c>
      <c r="AS16" s="41">
        <f t="shared" si="2"/>
        <v>1.3944852377185653E-5</v>
      </c>
      <c r="AU16" s="5" t="s">
        <v>616</v>
      </c>
      <c r="AV16" s="2"/>
      <c r="AW16" s="23">
        <f t="shared" si="3"/>
        <v>0</v>
      </c>
      <c r="AX16" s="2"/>
      <c r="AY16" s="23">
        <f t="shared" si="4"/>
        <v>0</v>
      </c>
      <c r="AZ16" s="2"/>
      <c r="BA16" s="23">
        <f t="shared" si="5"/>
        <v>0</v>
      </c>
      <c r="BB16" s="2"/>
      <c r="BC16" s="23">
        <f t="shared" si="6"/>
        <v>0</v>
      </c>
      <c r="BD16" s="2">
        <v>1</v>
      </c>
      <c r="BE16" s="23">
        <f t="shared" si="7"/>
        <v>5.5736538288326451E-7</v>
      </c>
      <c r="BF16" s="39">
        <f t="shared" si="15"/>
        <v>0.2</v>
      </c>
      <c r="BG16" s="41">
        <f t="shared" si="9"/>
        <v>1.2125958588857091E-7</v>
      </c>
    </row>
    <row r="17" spans="1:59" x14ac:dyDescent="0.25">
      <c r="A17" t="s">
        <v>7</v>
      </c>
      <c r="B17" t="s">
        <v>8</v>
      </c>
      <c r="C17" t="s">
        <v>9</v>
      </c>
      <c r="D17" t="s">
        <v>45</v>
      </c>
      <c r="E17" t="s">
        <v>15</v>
      </c>
      <c r="F17">
        <v>6</v>
      </c>
      <c r="G17">
        <v>1</v>
      </c>
      <c r="I17" s="5" t="s">
        <v>35</v>
      </c>
      <c r="J17" s="2"/>
      <c r="K17" s="2"/>
      <c r="L17" s="2"/>
      <c r="M17" s="2">
        <v>1</v>
      </c>
      <c r="N17" s="2">
        <v>18</v>
      </c>
      <c r="O17" s="2">
        <v>19</v>
      </c>
      <c r="Q17" s="9">
        <v>3</v>
      </c>
      <c r="R17" s="5" t="s">
        <v>35</v>
      </c>
      <c r="S17" s="8" t="s">
        <v>740</v>
      </c>
      <c r="T17" s="2"/>
      <c r="U17" s="2"/>
      <c r="V17" s="2"/>
      <c r="W17" s="2">
        <v>1</v>
      </c>
      <c r="X17" s="2">
        <v>18</v>
      </c>
      <c r="Z17" s="5" t="s">
        <v>501</v>
      </c>
      <c r="AA17" s="2">
        <v>3206</v>
      </c>
      <c r="AB17" s="2">
        <v>4068</v>
      </c>
      <c r="AC17" s="2">
        <v>131</v>
      </c>
      <c r="AD17" s="2">
        <v>1600</v>
      </c>
      <c r="AE17" s="2">
        <v>5519</v>
      </c>
      <c r="AG17" s="5" t="s">
        <v>598</v>
      </c>
      <c r="AH17" s="2">
        <v>11</v>
      </c>
      <c r="AI17" s="21">
        <f t="shared" si="10"/>
        <v>4.5965591662409975E-6</v>
      </c>
      <c r="AJ17" s="2">
        <v>18</v>
      </c>
      <c r="AK17" s="21">
        <f t="shared" si="11"/>
        <v>1.4147247539027344E-5</v>
      </c>
      <c r="AL17" s="2">
        <v>63</v>
      </c>
      <c r="AM17" s="21">
        <f t="shared" si="12"/>
        <v>1.3173136837527132E-4</v>
      </c>
      <c r="AN17" s="2">
        <v>116</v>
      </c>
      <c r="AO17" s="21">
        <f t="shared" si="13"/>
        <v>5.023944291733862E-5</v>
      </c>
      <c r="AP17" s="2">
        <v>190</v>
      </c>
      <c r="AQ17" s="21">
        <f t="shared" si="0"/>
        <v>1.0589942274782025E-4</v>
      </c>
      <c r="AR17" s="39">
        <f t="shared" si="14"/>
        <v>79.599999999999994</v>
      </c>
      <c r="AS17" s="41">
        <f t="shared" si="2"/>
        <v>4.826131518365121E-5</v>
      </c>
      <c r="AU17" s="5" t="s">
        <v>845</v>
      </c>
      <c r="AV17" s="2"/>
      <c r="AW17" s="23">
        <f t="shared" si="3"/>
        <v>0</v>
      </c>
      <c r="AX17" s="2"/>
      <c r="AY17" s="23">
        <f t="shared" si="4"/>
        <v>0</v>
      </c>
      <c r="AZ17" s="2"/>
      <c r="BA17" s="23">
        <f t="shared" si="5"/>
        <v>0</v>
      </c>
      <c r="BB17" s="2"/>
      <c r="BC17" s="23">
        <f t="shared" si="6"/>
        <v>0</v>
      </c>
      <c r="BD17" s="2">
        <v>1</v>
      </c>
      <c r="BE17" s="23">
        <f t="shared" si="7"/>
        <v>5.5736538288326451E-7</v>
      </c>
      <c r="BF17" s="39">
        <f t="shared" si="15"/>
        <v>0.2</v>
      </c>
      <c r="BG17" s="41">
        <f t="shared" si="9"/>
        <v>1.2125958588857091E-7</v>
      </c>
    </row>
    <row r="18" spans="1:59" x14ac:dyDescent="0.25">
      <c r="A18" t="s">
        <v>7</v>
      </c>
      <c r="B18" t="s">
        <v>8</v>
      </c>
      <c r="C18" t="s">
        <v>9</v>
      </c>
      <c r="D18" t="s">
        <v>47</v>
      </c>
      <c r="E18" t="s">
        <v>15</v>
      </c>
      <c r="F18">
        <v>5</v>
      </c>
      <c r="G18">
        <v>1</v>
      </c>
      <c r="I18" s="5" t="s">
        <v>384</v>
      </c>
      <c r="J18" s="2"/>
      <c r="K18" s="2"/>
      <c r="L18" s="2"/>
      <c r="M18" s="2">
        <v>2</v>
      </c>
      <c r="N18" s="2"/>
      <c r="O18" s="2">
        <v>2</v>
      </c>
      <c r="Q18" s="9">
        <v>4</v>
      </c>
      <c r="R18" s="5" t="s">
        <v>384</v>
      </c>
      <c r="S18" s="8" t="s">
        <v>505</v>
      </c>
      <c r="T18" s="2"/>
      <c r="U18" s="2"/>
      <c r="V18" s="2"/>
      <c r="W18" s="2">
        <v>2</v>
      </c>
      <c r="X18" s="2"/>
      <c r="Z18" s="5" t="s">
        <v>502</v>
      </c>
      <c r="AA18" s="2"/>
      <c r="AB18" s="2"/>
      <c r="AC18" s="2"/>
      <c r="AD18" s="2"/>
      <c r="AE18" s="2">
        <v>2</v>
      </c>
      <c r="AG18" s="5" t="s">
        <v>768</v>
      </c>
      <c r="AH18" s="2">
        <v>11</v>
      </c>
      <c r="AI18" s="21">
        <f t="shared" si="10"/>
        <v>4.5965591662409975E-6</v>
      </c>
      <c r="AJ18" s="2"/>
      <c r="AK18" s="21">
        <f t="shared" si="11"/>
        <v>0</v>
      </c>
      <c r="AL18" s="2">
        <v>35</v>
      </c>
      <c r="AM18" s="21">
        <f t="shared" si="12"/>
        <v>7.3184093541817395E-5</v>
      </c>
      <c r="AN18" s="2"/>
      <c r="AO18" s="21">
        <f t="shared" si="13"/>
        <v>0</v>
      </c>
      <c r="AP18" s="2"/>
      <c r="AQ18" s="21">
        <f t="shared" si="0"/>
        <v>0</v>
      </c>
      <c r="AR18" s="39">
        <f t="shared" si="14"/>
        <v>9.1999999999999993</v>
      </c>
      <c r="AS18" s="41">
        <f t="shared" si="2"/>
        <v>5.5779409508742609E-6</v>
      </c>
      <c r="AV18" s="14">
        <f t="shared" ref="AV18:BE18" si="16">SUM(AV4:AV17)</f>
        <v>2034</v>
      </c>
      <c r="AW18" s="24">
        <f t="shared" si="16"/>
        <v>8.4994557673947167E-4</v>
      </c>
      <c r="AX18" s="14">
        <f t="shared" si="16"/>
        <v>3512</v>
      </c>
      <c r="AY18" s="24">
        <f t="shared" si="16"/>
        <v>2.7602851865035569E-3</v>
      </c>
      <c r="AZ18" s="14">
        <f t="shared" si="16"/>
        <v>441</v>
      </c>
      <c r="BA18" s="24">
        <f t="shared" si="16"/>
        <v>9.2211957862689921E-4</v>
      </c>
      <c r="BB18" s="14">
        <f t="shared" si="16"/>
        <v>1262</v>
      </c>
      <c r="BC18" s="24">
        <f t="shared" si="16"/>
        <v>5.4657049104897722E-4</v>
      </c>
      <c r="BD18" s="14">
        <f t="shared" si="16"/>
        <v>27269</v>
      </c>
      <c r="BE18" s="24">
        <f t="shared" si="16"/>
        <v>1.5198796625843742E-2</v>
      </c>
      <c r="BF18" s="39">
        <f t="shared" si="15"/>
        <v>6903.6</v>
      </c>
      <c r="BG18" s="41">
        <f t="shared" ref="BG18" si="17">BF18/$AE$257</f>
        <v>3.8478276572729052E-3</v>
      </c>
    </row>
    <row r="19" spans="1:59" x14ac:dyDescent="0.25">
      <c r="A19" t="s">
        <v>7</v>
      </c>
      <c r="B19" t="s">
        <v>8</v>
      </c>
      <c r="C19" t="s">
        <v>9</v>
      </c>
      <c r="D19" t="s">
        <v>48</v>
      </c>
      <c r="E19" t="s">
        <v>15</v>
      </c>
      <c r="F19">
        <v>15</v>
      </c>
      <c r="G19">
        <v>2</v>
      </c>
      <c r="I19" s="5" t="s">
        <v>36</v>
      </c>
      <c r="J19" s="2">
        <v>66</v>
      </c>
      <c r="K19" s="2"/>
      <c r="L19" s="2">
        <v>18</v>
      </c>
      <c r="M19" s="2">
        <v>87</v>
      </c>
      <c r="N19" s="2">
        <v>100</v>
      </c>
      <c r="O19" s="2">
        <v>271</v>
      </c>
      <c r="Q19" s="9">
        <v>1</v>
      </c>
      <c r="R19" s="5" t="s">
        <v>36</v>
      </c>
      <c r="S19" s="8" t="s">
        <v>512</v>
      </c>
      <c r="T19" s="2">
        <v>66</v>
      </c>
      <c r="U19" s="2"/>
      <c r="V19" s="2">
        <v>18</v>
      </c>
      <c r="W19" s="2">
        <v>87</v>
      </c>
      <c r="X19" s="2">
        <v>100</v>
      </c>
      <c r="Z19" s="5" t="s">
        <v>504</v>
      </c>
      <c r="AA19" s="2">
        <v>21852</v>
      </c>
      <c r="AB19" s="2">
        <v>8866</v>
      </c>
      <c r="AC19" s="2"/>
      <c r="AD19" s="2">
        <v>3215</v>
      </c>
      <c r="AE19" s="2">
        <v>2921</v>
      </c>
      <c r="AG19" s="5" t="s">
        <v>571</v>
      </c>
      <c r="AH19" s="2">
        <v>7</v>
      </c>
      <c r="AI19" s="21">
        <f t="shared" si="10"/>
        <v>2.9250831057897258E-6</v>
      </c>
      <c r="AJ19" s="2"/>
      <c r="AK19" s="21">
        <f t="shared" si="11"/>
        <v>0</v>
      </c>
      <c r="AL19" s="2">
        <v>6</v>
      </c>
      <c r="AM19" s="21">
        <f t="shared" si="12"/>
        <v>1.2545844607168695E-5</v>
      </c>
      <c r="AN19" s="2"/>
      <c r="AO19" s="21">
        <f t="shared" si="13"/>
        <v>0</v>
      </c>
      <c r="AP19" s="2"/>
      <c r="AQ19" s="21">
        <f t="shared" si="0"/>
        <v>0</v>
      </c>
      <c r="AR19" s="39">
        <f t="shared" si="14"/>
        <v>2.6</v>
      </c>
      <c r="AS19" s="41">
        <f t="shared" si="2"/>
        <v>1.5763746165514217E-6</v>
      </c>
    </row>
    <row r="20" spans="1:59" x14ac:dyDescent="0.25">
      <c r="A20" t="s">
        <v>7</v>
      </c>
      <c r="B20" t="s">
        <v>8</v>
      </c>
      <c r="C20" t="s">
        <v>9</v>
      </c>
      <c r="D20" t="s">
        <v>49</v>
      </c>
      <c r="E20" t="s">
        <v>15</v>
      </c>
      <c r="F20">
        <v>549</v>
      </c>
      <c r="G20">
        <v>2</v>
      </c>
      <c r="I20" s="5" t="s">
        <v>38</v>
      </c>
      <c r="J20" s="2">
        <v>47269</v>
      </c>
      <c r="K20" s="2">
        <v>4013</v>
      </c>
      <c r="L20" s="2">
        <v>46</v>
      </c>
      <c r="M20" s="2">
        <v>14899</v>
      </c>
      <c r="N20" s="2">
        <v>10070</v>
      </c>
      <c r="O20" s="2">
        <v>76297</v>
      </c>
      <c r="Q20" s="9">
        <v>1</v>
      </c>
      <c r="R20" s="5" t="s">
        <v>38</v>
      </c>
      <c r="S20" s="8" t="s">
        <v>509</v>
      </c>
      <c r="T20" s="2">
        <v>47269</v>
      </c>
      <c r="U20" s="2">
        <v>4013</v>
      </c>
      <c r="V20" s="2">
        <v>46</v>
      </c>
      <c r="W20" s="2">
        <v>14899</v>
      </c>
      <c r="X20" s="2">
        <v>10070</v>
      </c>
      <c r="Z20" s="5" t="s">
        <v>737</v>
      </c>
      <c r="AA20" s="2"/>
      <c r="AB20" s="2"/>
      <c r="AC20" s="2"/>
      <c r="AD20" s="2">
        <v>19</v>
      </c>
      <c r="AE20" s="2"/>
      <c r="AG20" s="5" t="s">
        <v>826</v>
      </c>
      <c r="AH20" s="2">
        <v>3</v>
      </c>
      <c r="AI20" s="21">
        <f t="shared" si="10"/>
        <v>1.2536070453384538E-6</v>
      </c>
      <c r="AJ20" s="2"/>
      <c r="AK20" s="21">
        <f t="shared" si="11"/>
        <v>0</v>
      </c>
      <c r="AL20" s="2">
        <v>3</v>
      </c>
      <c r="AM20" s="21">
        <f t="shared" si="12"/>
        <v>6.2729223035843475E-6</v>
      </c>
      <c r="AN20" s="2"/>
      <c r="AO20" s="21">
        <f t="shared" si="13"/>
        <v>0</v>
      </c>
      <c r="AP20" s="2"/>
      <c r="AQ20" s="21">
        <f t="shared" si="0"/>
        <v>0</v>
      </c>
      <c r="AR20" s="39">
        <f t="shared" si="14"/>
        <v>1.2</v>
      </c>
      <c r="AS20" s="41">
        <f t="shared" si="2"/>
        <v>7.2755751533142533E-7</v>
      </c>
    </row>
    <row r="21" spans="1:59" x14ac:dyDescent="0.25">
      <c r="A21" t="s">
        <v>7</v>
      </c>
      <c r="B21" t="s">
        <v>8</v>
      </c>
      <c r="C21" t="s">
        <v>9</v>
      </c>
      <c r="D21" t="s">
        <v>50</v>
      </c>
      <c r="E21" t="s">
        <v>15</v>
      </c>
      <c r="F21">
        <v>81</v>
      </c>
      <c r="G21">
        <v>1</v>
      </c>
      <c r="I21" s="5" t="s">
        <v>41</v>
      </c>
      <c r="J21" s="2"/>
      <c r="K21" s="2">
        <v>1.8</v>
      </c>
      <c r="L21" s="2"/>
      <c r="M21" s="2">
        <v>0.4</v>
      </c>
      <c r="N21" s="2">
        <v>1</v>
      </c>
      <c r="O21" s="2">
        <v>3.2</v>
      </c>
      <c r="Q21" s="9">
        <v>7</v>
      </c>
      <c r="R21" s="5" t="s">
        <v>41</v>
      </c>
      <c r="S21" s="8" t="s">
        <v>496</v>
      </c>
      <c r="T21" s="2"/>
      <c r="U21" s="2">
        <v>1.8</v>
      </c>
      <c r="V21" s="2"/>
      <c r="W21" s="2">
        <v>0.4</v>
      </c>
      <c r="X21" s="2">
        <v>1</v>
      </c>
      <c r="Z21" s="5" t="s">
        <v>505</v>
      </c>
      <c r="AA21" s="2"/>
      <c r="AB21" s="2"/>
      <c r="AC21" s="2"/>
      <c r="AD21" s="2">
        <v>2</v>
      </c>
      <c r="AE21" s="2"/>
      <c r="AG21" s="5" t="s">
        <v>602</v>
      </c>
      <c r="AH21" s="2">
        <v>2</v>
      </c>
      <c r="AI21" s="21">
        <f t="shared" si="10"/>
        <v>8.3573803022563591E-7</v>
      </c>
      <c r="AJ21" s="2"/>
      <c r="AK21" s="21">
        <f t="shared" si="11"/>
        <v>0</v>
      </c>
      <c r="AL21" s="2">
        <v>1</v>
      </c>
      <c r="AM21" s="21">
        <f t="shared" si="12"/>
        <v>2.0909741011947828E-6</v>
      </c>
      <c r="AN21" s="2">
        <v>21</v>
      </c>
      <c r="AO21" s="21">
        <f t="shared" si="13"/>
        <v>9.095071562621648E-6</v>
      </c>
      <c r="AP21" s="2">
        <v>7</v>
      </c>
      <c r="AQ21" s="21">
        <f t="shared" si="0"/>
        <v>3.9015576801828514E-6</v>
      </c>
      <c r="AR21" s="39">
        <f t="shared" si="14"/>
        <v>6.2</v>
      </c>
      <c r="AS21" s="41">
        <f t="shared" si="2"/>
        <v>3.7590471625456977E-6</v>
      </c>
      <c r="AU21" s="3" t="s">
        <v>848</v>
      </c>
      <c r="AV21" s="115" t="s">
        <v>857</v>
      </c>
      <c r="AW21" s="115"/>
      <c r="AX21" s="115" t="s">
        <v>275</v>
      </c>
      <c r="AY21" s="115"/>
      <c r="AZ21" s="115" t="s">
        <v>337</v>
      </c>
      <c r="BA21" s="115"/>
      <c r="BB21" s="115" t="s">
        <v>380</v>
      </c>
      <c r="BC21" s="115"/>
      <c r="BD21" s="116" t="s">
        <v>419</v>
      </c>
      <c r="BE21" s="116"/>
      <c r="BF21" s="119" t="s">
        <v>860</v>
      </c>
      <c r="BG21" s="119"/>
    </row>
    <row r="22" spans="1:59" x14ac:dyDescent="0.25">
      <c r="A22" t="s">
        <v>7</v>
      </c>
      <c r="B22" t="s">
        <v>8</v>
      </c>
      <c r="C22" t="s">
        <v>9</v>
      </c>
      <c r="D22" t="s">
        <v>51</v>
      </c>
      <c r="E22" t="s">
        <v>15</v>
      </c>
      <c r="F22">
        <v>1</v>
      </c>
      <c r="G22">
        <v>1</v>
      </c>
      <c r="I22" s="5" t="s">
        <v>42</v>
      </c>
      <c r="J22" s="2"/>
      <c r="K22" s="2">
        <v>11</v>
      </c>
      <c r="L22" s="2"/>
      <c r="M22" s="2"/>
      <c r="N22" s="2">
        <v>4</v>
      </c>
      <c r="O22" s="2">
        <v>15</v>
      </c>
      <c r="Q22" s="9">
        <v>6</v>
      </c>
      <c r="R22" s="5" t="s">
        <v>42</v>
      </c>
      <c r="S22" s="8" t="s">
        <v>517</v>
      </c>
      <c r="T22" s="2"/>
      <c r="U22" s="2">
        <v>11</v>
      </c>
      <c r="V22" s="2"/>
      <c r="W22" s="2"/>
      <c r="X22" s="2">
        <v>4</v>
      </c>
      <c r="Z22" s="5" t="s">
        <v>785</v>
      </c>
      <c r="AA22" s="2"/>
      <c r="AB22" s="2">
        <v>2</v>
      </c>
      <c r="AC22" s="2"/>
      <c r="AD22" s="2"/>
      <c r="AE22" s="2"/>
      <c r="AG22" s="5" t="s">
        <v>805</v>
      </c>
      <c r="AH22" s="2"/>
      <c r="AI22" s="21">
        <f t="shared" si="10"/>
        <v>0</v>
      </c>
      <c r="AJ22" s="2"/>
      <c r="AK22" s="21">
        <f t="shared" si="11"/>
        <v>0</v>
      </c>
      <c r="AL22" s="2">
        <v>8</v>
      </c>
      <c r="AM22" s="21">
        <f t="shared" si="12"/>
        <v>1.6727792809558262E-5</v>
      </c>
      <c r="AN22" s="2"/>
      <c r="AO22" s="21">
        <f t="shared" si="13"/>
        <v>0</v>
      </c>
      <c r="AP22" s="2"/>
      <c r="AQ22" s="21">
        <f t="shared" si="0"/>
        <v>0</v>
      </c>
      <c r="AR22" s="39">
        <f t="shared" si="14"/>
        <v>1.6</v>
      </c>
      <c r="AS22" s="41">
        <f t="shared" si="2"/>
        <v>9.7007668710856724E-7</v>
      </c>
      <c r="AU22" s="5" t="s">
        <v>519</v>
      </c>
      <c r="AV22" s="2">
        <v>22</v>
      </c>
      <c r="AW22" s="16">
        <f t="shared" ref="AW22:AW39" si="18">AV22/AA$257</f>
        <v>9.1931183324819949E-6</v>
      </c>
      <c r="AX22" s="2"/>
      <c r="AY22" s="16">
        <f t="shared" ref="AY22:AY39" si="19">AX22/AB$257</f>
        <v>0</v>
      </c>
      <c r="AZ22" s="2"/>
      <c r="BA22" s="16">
        <f t="shared" ref="BA22:BA39" si="20">AZ22/AC$257</f>
        <v>0</v>
      </c>
      <c r="BB22" s="2">
        <v>29</v>
      </c>
      <c r="BC22" s="16">
        <f t="shared" ref="BC22:BC39" si="21">BB22/AD$257</f>
        <v>1.2559860729334655E-5</v>
      </c>
      <c r="BD22" s="2">
        <v>18</v>
      </c>
      <c r="BE22" s="16">
        <f t="shared" ref="BE22:BE39" si="22">BD22/AE$257</f>
        <v>1.0032576891898762E-5</v>
      </c>
      <c r="BF22" s="39">
        <f t="shared" ref="BF22" si="23">SUM(AV22,AX22,AZ22,BB22,BD22)/5</f>
        <v>13.8</v>
      </c>
      <c r="BG22" s="41">
        <f t="shared" ref="BG22:BG40" si="24">BF22/$AA$259</f>
        <v>8.3669114263113922E-6</v>
      </c>
    </row>
    <row r="23" spans="1:59" x14ac:dyDescent="0.25">
      <c r="A23" t="s">
        <v>7</v>
      </c>
      <c r="B23" t="s">
        <v>8</v>
      </c>
      <c r="C23" t="s">
        <v>9</v>
      </c>
      <c r="D23" t="s">
        <v>52</v>
      </c>
      <c r="E23" t="s">
        <v>15</v>
      </c>
      <c r="F23">
        <v>6</v>
      </c>
      <c r="G23">
        <v>1</v>
      </c>
      <c r="I23" s="5" t="s">
        <v>43</v>
      </c>
      <c r="J23" s="2">
        <v>2883</v>
      </c>
      <c r="K23" s="2">
        <v>4</v>
      </c>
      <c r="L23" s="2"/>
      <c r="M23" s="2">
        <v>4286</v>
      </c>
      <c r="N23" s="2">
        <v>1860</v>
      </c>
      <c r="O23" s="2">
        <v>9033</v>
      </c>
      <c r="Q23" s="9">
        <v>2</v>
      </c>
      <c r="R23" s="5" t="s">
        <v>43</v>
      </c>
      <c r="S23" s="8" t="s">
        <v>676</v>
      </c>
      <c r="T23" s="2">
        <v>2883</v>
      </c>
      <c r="U23" s="2">
        <v>4</v>
      </c>
      <c r="V23" s="2"/>
      <c r="W23" s="2">
        <v>4286</v>
      </c>
      <c r="X23" s="2">
        <v>1860</v>
      </c>
      <c r="Z23" s="5" t="s">
        <v>786</v>
      </c>
      <c r="AA23" s="2">
        <v>6</v>
      </c>
      <c r="AB23" s="2"/>
      <c r="AC23" s="2"/>
      <c r="AD23" s="2"/>
      <c r="AE23" s="2"/>
      <c r="AG23" s="5" t="s">
        <v>777</v>
      </c>
      <c r="AH23" s="2"/>
      <c r="AI23" s="21">
        <f t="shared" si="10"/>
        <v>0</v>
      </c>
      <c r="AJ23" s="2"/>
      <c r="AK23" s="21">
        <f t="shared" si="11"/>
        <v>0</v>
      </c>
      <c r="AL23" s="2">
        <v>2</v>
      </c>
      <c r="AM23" s="21">
        <f t="shared" si="12"/>
        <v>4.1819482023895656E-6</v>
      </c>
      <c r="AN23" s="2"/>
      <c r="AO23" s="21">
        <f t="shared" si="13"/>
        <v>0</v>
      </c>
      <c r="AP23" s="2"/>
      <c r="AQ23" s="21">
        <f t="shared" si="0"/>
        <v>0</v>
      </c>
      <c r="AR23" s="39">
        <f t="shared" si="14"/>
        <v>0.4</v>
      </c>
      <c r="AS23" s="41">
        <f t="shared" si="2"/>
        <v>2.4251917177714181E-7</v>
      </c>
      <c r="AU23" s="5" t="s">
        <v>589</v>
      </c>
      <c r="AV23" s="2">
        <v>7</v>
      </c>
      <c r="AW23" s="16">
        <f t="shared" si="18"/>
        <v>2.9250831057897258E-6</v>
      </c>
      <c r="AX23" s="2">
        <v>126</v>
      </c>
      <c r="AY23" s="16">
        <f t="shared" si="19"/>
        <v>9.9030732773191401E-5</v>
      </c>
      <c r="AZ23" s="2"/>
      <c r="BA23" s="16">
        <f t="shared" si="20"/>
        <v>0</v>
      </c>
      <c r="BB23" s="2">
        <v>2</v>
      </c>
      <c r="BC23" s="16">
        <f t="shared" si="21"/>
        <v>8.6619729167825208E-7</v>
      </c>
      <c r="BD23" s="2">
        <v>17</v>
      </c>
      <c r="BE23" s="16">
        <f t="shared" si="22"/>
        <v>9.475211509015497E-6</v>
      </c>
      <c r="BF23" s="39">
        <f t="shared" ref="BF23:BF40" si="25">SUM(AV23,AX23,AZ23,BB23,BD23)/5</f>
        <v>30.4</v>
      </c>
      <c r="BG23" s="41">
        <f t="shared" si="24"/>
        <v>1.8431457055062776E-5</v>
      </c>
    </row>
    <row r="24" spans="1:59" x14ac:dyDescent="0.25">
      <c r="A24" t="s">
        <v>7</v>
      </c>
      <c r="B24" t="s">
        <v>8</v>
      </c>
      <c r="C24" t="s">
        <v>9</v>
      </c>
      <c r="D24" t="s">
        <v>53</v>
      </c>
      <c r="E24" t="s">
        <v>15</v>
      </c>
      <c r="F24">
        <v>6252</v>
      </c>
      <c r="G24">
        <v>1</v>
      </c>
      <c r="I24" s="5" t="s">
        <v>44</v>
      </c>
      <c r="J24" s="2">
        <v>43</v>
      </c>
      <c r="K24" s="2"/>
      <c r="L24" s="2"/>
      <c r="M24" s="2">
        <v>1</v>
      </c>
      <c r="N24" s="2">
        <v>84</v>
      </c>
      <c r="O24" s="2">
        <v>128</v>
      </c>
      <c r="Q24" s="9">
        <v>3</v>
      </c>
      <c r="R24" s="5" t="s">
        <v>44</v>
      </c>
      <c r="S24" s="8" t="s">
        <v>510</v>
      </c>
      <c r="T24" s="2">
        <v>43</v>
      </c>
      <c r="U24" s="2"/>
      <c r="V24" s="2"/>
      <c r="W24" s="2">
        <v>1</v>
      </c>
      <c r="X24" s="2">
        <v>84</v>
      </c>
      <c r="Z24" s="5" t="s">
        <v>739</v>
      </c>
      <c r="AA24" s="2">
        <v>50</v>
      </c>
      <c r="AB24" s="2">
        <v>64</v>
      </c>
      <c r="AC24" s="2">
        <v>1</v>
      </c>
      <c r="AD24" s="2">
        <v>5</v>
      </c>
      <c r="AE24" s="2">
        <v>3</v>
      </c>
      <c r="AH24" s="14">
        <f t="shared" ref="AH24:AQ24" si="26">SUM(AH4:AH23)</f>
        <v>2234799</v>
      </c>
      <c r="AI24" s="22">
        <f t="shared" si="26"/>
        <v>0.93385325710511058</v>
      </c>
      <c r="AJ24" s="14">
        <f t="shared" si="26"/>
        <v>1157243</v>
      </c>
      <c r="AK24" s="22">
        <f t="shared" si="26"/>
        <v>0.90954462132259006</v>
      </c>
      <c r="AL24" s="14">
        <f t="shared" si="26"/>
        <v>474268</v>
      </c>
      <c r="AM24" s="22">
        <f t="shared" si="26"/>
        <v>0.99168210502544729</v>
      </c>
      <c r="AN24" s="14">
        <f t="shared" si="26"/>
        <v>2246950</v>
      </c>
      <c r="AO24" s="22">
        <f t="shared" si="26"/>
        <v>0.97315100226822437</v>
      </c>
      <c r="AP24" s="14">
        <f t="shared" si="26"/>
        <v>1655926</v>
      </c>
      <c r="AQ24" s="22">
        <f t="shared" si="26"/>
        <v>0.92295582901635265</v>
      </c>
      <c r="AR24" s="39">
        <f t="shared" si="14"/>
        <v>1553837.2</v>
      </c>
      <c r="AS24" s="41">
        <f>AR24/$AA$259</f>
        <v>0.94208827705128251</v>
      </c>
      <c r="AU24" s="5" t="s">
        <v>803</v>
      </c>
      <c r="AV24" s="2">
        <v>3</v>
      </c>
      <c r="AW24" s="16">
        <f t="shared" si="18"/>
        <v>1.2536070453384538E-6</v>
      </c>
      <c r="AX24" s="2"/>
      <c r="AY24" s="16">
        <f t="shared" si="19"/>
        <v>0</v>
      </c>
      <c r="AZ24" s="2"/>
      <c r="BA24" s="16">
        <f t="shared" si="20"/>
        <v>0</v>
      </c>
      <c r="BB24" s="2"/>
      <c r="BC24" s="16">
        <f t="shared" si="21"/>
        <v>0</v>
      </c>
      <c r="BD24" s="2"/>
      <c r="BE24" s="16">
        <f t="shared" si="22"/>
        <v>0</v>
      </c>
      <c r="BF24" s="39">
        <f t="shared" si="25"/>
        <v>0.6</v>
      </c>
      <c r="BG24" s="41">
        <f t="shared" si="24"/>
        <v>3.6377875766571266E-7</v>
      </c>
    </row>
    <row r="25" spans="1:59" x14ac:dyDescent="0.25">
      <c r="A25" t="s">
        <v>7</v>
      </c>
      <c r="B25" t="s">
        <v>8</v>
      </c>
      <c r="C25" t="s">
        <v>9</v>
      </c>
      <c r="D25" t="s">
        <v>53</v>
      </c>
      <c r="E25" t="s">
        <v>21</v>
      </c>
      <c r="F25">
        <v>3790</v>
      </c>
      <c r="G25">
        <v>1</v>
      </c>
      <c r="I25" s="5" t="s">
        <v>45</v>
      </c>
      <c r="J25" s="2">
        <v>6</v>
      </c>
      <c r="K25" s="2"/>
      <c r="L25" s="2"/>
      <c r="M25" s="2"/>
      <c r="N25" s="2"/>
      <c r="O25" s="2">
        <v>6</v>
      </c>
      <c r="Q25" s="9">
        <v>3</v>
      </c>
      <c r="R25" s="5" t="s">
        <v>45</v>
      </c>
      <c r="S25" s="8" t="s">
        <v>786</v>
      </c>
      <c r="T25" s="2">
        <v>6</v>
      </c>
      <c r="U25" s="2"/>
      <c r="V25" s="2"/>
      <c r="W25" s="2"/>
      <c r="X25" s="2"/>
      <c r="Z25" s="5" t="s">
        <v>787</v>
      </c>
      <c r="AA25" s="2"/>
      <c r="AB25" s="2"/>
      <c r="AC25" s="2"/>
      <c r="AD25" s="2"/>
      <c r="AE25" s="2">
        <v>2</v>
      </c>
      <c r="AU25" s="5" t="s">
        <v>535</v>
      </c>
      <c r="AV25" s="2">
        <v>2</v>
      </c>
      <c r="AW25" s="16">
        <f t="shared" si="18"/>
        <v>8.3573803022563591E-7</v>
      </c>
      <c r="AX25" s="2">
        <v>2</v>
      </c>
      <c r="AY25" s="16">
        <f t="shared" si="19"/>
        <v>1.5719163932252604E-6</v>
      </c>
      <c r="AZ25" s="2"/>
      <c r="BA25" s="16">
        <f t="shared" si="20"/>
        <v>0</v>
      </c>
      <c r="BB25" s="2">
        <v>44</v>
      </c>
      <c r="BC25" s="16">
        <f t="shared" si="21"/>
        <v>1.9056340416921548E-5</v>
      </c>
      <c r="BD25" s="2"/>
      <c r="BE25" s="16">
        <f t="shared" si="22"/>
        <v>0</v>
      </c>
      <c r="BF25" s="39">
        <f t="shared" si="25"/>
        <v>9.6</v>
      </c>
      <c r="BG25" s="41">
        <f t="shared" si="24"/>
        <v>5.8204601226514026E-6</v>
      </c>
    </row>
    <row r="26" spans="1:59" x14ac:dyDescent="0.25">
      <c r="A26" t="s">
        <v>7</v>
      </c>
      <c r="B26" t="s">
        <v>8</v>
      </c>
      <c r="C26" t="s">
        <v>9</v>
      </c>
      <c r="D26" t="s">
        <v>54</v>
      </c>
      <c r="E26" t="s">
        <v>15</v>
      </c>
      <c r="F26">
        <v>1494</v>
      </c>
      <c r="G26">
        <v>3</v>
      </c>
      <c r="I26" s="5" t="s">
        <v>47</v>
      </c>
      <c r="J26" s="2">
        <v>5</v>
      </c>
      <c r="K26" s="2">
        <v>49</v>
      </c>
      <c r="L26" s="2"/>
      <c r="M26" s="2">
        <v>5</v>
      </c>
      <c r="N26" s="2">
        <v>1</v>
      </c>
      <c r="O26" s="2">
        <v>60</v>
      </c>
      <c r="Q26" s="9">
        <v>2</v>
      </c>
      <c r="R26" s="5" t="s">
        <v>47</v>
      </c>
      <c r="S26" s="8" t="s">
        <v>687</v>
      </c>
      <c r="T26" s="2">
        <v>5</v>
      </c>
      <c r="U26" s="2">
        <v>49</v>
      </c>
      <c r="V26" s="2"/>
      <c r="W26" s="2">
        <v>5</v>
      </c>
      <c r="X26" s="2">
        <v>1</v>
      </c>
      <c r="Z26" s="5" t="s">
        <v>506</v>
      </c>
      <c r="AA26" s="2"/>
      <c r="AB26" s="2"/>
      <c r="AC26" s="2"/>
      <c r="AD26" s="2"/>
      <c r="AE26" s="2">
        <v>1</v>
      </c>
      <c r="AU26" s="5" t="s">
        <v>540</v>
      </c>
      <c r="AV26" s="2">
        <v>2</v>
      </c>
      <c r="AW26" s="16">
        <f t="shared" si="18"/>
        <v>8.3573803022563591E-7</v>
      </c>
      <c r="AX26" s="2">
        <v>1</v>
      </c>
      <c r="AY26" s="16">
        <f t="shared" si="19"/>
        <v>7.8595819661263018E-7</v>
      </c>
      <c r="AZ26" s="2"/>
      <c r="BA26" s="16">
        <f t="shared" si="20"/>
        <v>0</v>
      </c>
      <c r="BB26" s="2"/>
      <c r="BC26" s="16">
        <f t="shared" si="21"/>
        <v>0</v>
      </c>
      <c r="BD26" s="2">
        <v>30</v>
      </c>
      <c r="BE26" s="16">
        <f t="shared" si="22"/>
        <v>1.6720961486497935E-5</v>
      </c>
      <c r="BF26" s="39">
        <f t="shared" si="25"/>
        <v>6.6</v>
      </c>
      <c r="BG26" s="41">
        <f t="shared" si="24"/>
        <v>4.001566334322839E-6</v>
      </c>
    </row>
    <row r="27" spans="1:59" x14ac:dyDescent="0.25">
      <c r="A27" t="s">
        <v>7</v>
      </c>
      <c r="B27" t="s">
        <v>8</v>
      </c>
      <c r="C27" t="s">
        <v>9</v>
      </c>
      <c r="D27" t="s">
        <v>54</v>
      </c>
      <c r="E27" t="s">
        <v>21</v>
      </c>
      <c r="F27">
        <v>143</v>
      </c>
      <c r="G27">
        <v>2</v>
      </c>
      <c r="I27" s="5" t="s">
        <v>280</v>
      </c>
      <c r="J27" s="2"/>
      <c r="K27" s="2">
        <v>2</v>
      </c>
      <c r="L27" s="2"/>
      <c r="M27" s="2"/>
      <c r="N27" s="2"/>
      <c r="O27" s="2">
        <v>2</v>
      </c>
      <c r="Q27" s="9">
        <v>6</v>
      </c>
      <c r="R27" s="5" t="s">
        <v>280</v>
      </c>
      <c r="S27" s="8" t="s">
        <v>785</v>
      </c>
      <c r="T27" s="2"/>
      <c r="U27" s="2">
        <v>2</v>
      </c>
      <c r="V27" s="2"/>
      <c r="W27" s="2"/>
      <c r="X27" s="2"/>
      <c r="Z27" s="5" t="s">
        <v>508</v>
      </c>
      <c r="AA27" s="2">
        <v>3.9</v>
      </c>
      <c r="AB27" s="2">
        <v>10</v>
      </c>
      <c r="AC27" s="2"/>
      <c r="AD27" s="2">
        <v>1</v>
      </c>
      <c r="AE27" s="2">
        <v>6</v>
      </c>
      <c r="AG27" s="3" t="s">
        <v>854</v>
      </c>
      <c r="AH27" s="115" t="s">
        <v>857</v>
      </c>
      <c r="AI27" s="115"/>
      <c r="AJ27" s="115" t="s">
        <v>275</v>
      </c>
      <c r="AK27" s="115"/>
      <c r="AL27" s="115" t="s">
        <v>337</v>
      </c>
      <c r="AM27" s="115"/>
      <c r="AN27" s="115" t="s">
        <v>380</v>
      </c>
      <c r="AO27" s="115"/>
      <c r="AP27" s="15" t="s">
        <v>419</v>
      </c>
      <c r="AQ27" s="30"/>
      <c r="AR27" s="119" t="s">
        <v>860</v>
      </c>
      <c r="AS27" s="119"/>
      <c r="AU27" s="5" t="s">
        <v>764</v>
      </c>
      <c r="AV27" s="2">
        <v>1</v>
      </c>
      <c r="AW27" s="16">
        <f t="shared" si="18"/>
        <v>4.1786901511281796E-7</v>
      </c>
      <c r="AX27" s="2"/>
      <c r="AY27" s="16">
        <f t="shared" si="19"/>
        <v>0</v>
      </c>
      <c r="AZ27" s="2"/>
      <c r="BA27" s="16">
        <f t="shared" si="20"/>
        <v>0</v>
      </c>
      <c r="BB27" s="2"/>
      <c r="BC27" s="16">
        <f t="shared" si="21"/>
        <v>0</v>
      </c>
      <c r="BD27" s="2"/>
      <c r="BE27" s="16">
        <f t="shared" si="22"/>
        <v>0</v>
      </c>
      <c r="BF27" s="39">
        <f t="shared" si="25"/>
        <v>0.2</v>
      </c>
      <c r="BG27" s="41">
        <f t="shared" si="24"/>
        <v>1.2125958588857091E-7</v>
      </c>
    </row>
    <row r="28" spans="1:59" x14ac:dyDescent="0.25">
      <c r="A28" t="s">
        <v>7</v>
      </c>
      <c r="B28" t="s">
        <v>8</v>
      </c>
      <c r="C28" t="s">
        <v>9</v>
      </c>
      <c r="D28" t="s">
        <v>55</v>
      </c>
      <c r="E28" t="s">
        <v>15</v>
      </c>
      <c r="F28">
        <v>9</v>
      </c>
      <c r="G28">
        <v>1</v>
      </c>
      <c r="I28" s="5" t="s">
        <v>343</v>
      </c>
      <c r="J28" s="2"/>
      <c r="K28" s="2"/>
      <c r="L28" s="2"/>
      <c r="M28" s="2"/>
      <c r="N28" s="2">
        <v>2</v>
      </c>
      <c r="O28" s="2">
        <v>2</v>
      </c>
      <c r="Q28" s="9">
        <v>7</v>
      </c>
      <c r="R28" s="5" t="s">
        <v>343</v>
      </c>
      <c r="S28" s="8" t="s">
        <v>502</v>
      </c>
      <c r="T28" s="2"/>
      <c r="U28" s="2"/>
      <c r="V28" s="2"/>
      <c r="W28" s="2"/>
      <c r="X28" s="2">
        <v>2</v>
      </c>
      <c r="Z28" s="5" t="s">
        <v>788</v>
      </c>
      <c r="AA28" s="2">
        <v>2</v>
      </c>
      <c r="AB28" s="2"/>
      <c r="AC28" s="2"/>
      <c r="AD28" s="2"/>
      <c r="AE28" s="2">
        <v>1</v>
      </c>
      <c r="AG28" s="49" t="s">
        <v>624</v>
      </c>
      <c r="AH28" s="50">
        <v>41848</v>
      </c>
      <c r="AI28" s="55">
        <f t="shared" ref="AI28:AI61" si="27">AH28/AA$257</f>
        <v>1.7486982544441206E-2</v>
      </c>
      <c r="AJ28" s="50">
        <v>2210</v>
      </c>
      <c r="AK28" s="55">
        <f t="shared" ref="AK28:AK61" si="28">AJ28/AB$257</f>
        <v>1.7369676145139127E-3</v>
      </c>
      <c r="AL28" s="50"/>
      <c r="AM28" s="55">
        <f t="shared" ref="AM28:AM61" si="29">AL28/AC$257</f>
        <v>0</v>
      </c>
      <c r="AN28" s="50">
        <v>7028</v>
      </c>
      <c r="AO28" s="55">
        <f t="shared" ref="AO28:AO61" si="30">AN28/AD$257</f>
        <v>3.0438172829573779E-3</v>
      </c>
      <c r="AP28" s="50">
        <v>7019</v>
      </c>
      <c r="AQ28" s="55">
        <f t="shared" ref="AQ28:AQ61" si="31">AP28/AE$257</f>
        <v>3.9121476224576335E-3</v>
      </c>
      <c r="AR28" s="51">
        <f t="shared" ref="AR28" si="32">SUM(AH28,AJ28,AL28,AN28,AP28)/5</f>
        <v>11621</v>
      </c>
      <c r="AS28" s="41">
        <f t="shared" ref="AS28:AS62" si="33">AR28/$AA$259</f>
        <v>7.0457882380554121E-3</v>
      </c>
      <c r="AU28" s="5" t="s">
        <v>568</v>
      </c>
      <c r="AV28" s="2"/>
      <c r="AW28" s="16">
        <f t="shared" si="18"/>
        <v>0</v>
      </c>
      <c r="AX28" s="2"/>
      <c r="AY28" s="16">
        <f t="shared" si="19"/>
        <v>0</v>
      </c>
      <c r="AZ28" s="2"/>
      <c r="BA28" s="16">
        <f t="shared" si="20"/>
        <v>0</v>
      </c>
      <c r="BB28" s="2"/>
      <c r="BC28" s="16">
        <f t="shared" si="21"/>
        <v>0</v>
      </c>
      <c r="BD28" s="2">
        <v>1</v>
      </c>
      <c r="BE28" s="16">
        <f t="shared" si="22"/>
        <v>5.5736538288326451E-7</v>
      </c>
      <c r="BF28" s="39">
        <f t="shared" si="25"/>
        <v>0.2</v>
      </c>
      <c r="BG28" s="41">
        <f t="shared" si="24"/>
        <v>1.2125958588857091E-7</v>
      </c>
    </row>
    <row r="29" spans="1:59" x14ac:dyDescent="0.25">
      <c r="A29" t="s">
        <v>7</v>
      </c>
      <c r="B29" t="s">
        <v>8</v>
      </c>
      <c r="C29" t="s">
        <v>9</v>
      </c>
      <c r="D29" t="s">
        <v>58</v>
      </c>
      <c r="E29" t="s">
        <v>15</v>
      </c>
      <c r="F29">
        <v>75</v>
      </c>
      <c r="G29">
        <v>1</v>
      </c>
      <c r="I29" s="5" t="s">
        <v>48</v>
      </c>
      <c r="J29" s="2">
        <v>15</v>
      </c>
      <c r="K29" s="2">
        <v>10</v>
      </c>
      <c r="L29" s="2"/>
      <c r="M29" s="2"/>
      <c r="N29" s="2">
        <v>35</v>
      </c>
      <c r="O29" s="2">
        <v>60</v>
      </c>
      <c r="Q29" s="9">
        <v>2</v>
      </c>
      <c r="R29" s="5" t="s">
        <v>48</v>
      </c>
      <c r="S29" s="8" t="s">
        <v>640</v>
      </c>
      <c r="T29" s="2">
        <v>15</v>
      </c>
      <c r="U29" s="2">
        <v>10</v>
      </c>
      <c r="V29" s="2"/>
      <c r="W29" s="2"/>
      <c r="X29" s="2">
        <v>35</v>
      </c>
      <c r="Z29" s="5" t="s">
        <v>789</v>
      </c>
      <c r="AA29" s="2"/>
      <c r="AB29" s="2">
        <v>73</v>
      </c>
      <c r="AC29" s="2"/>
      <c r="AD29" s="2">
        <v>2</v>
      </c>
      <c r="AE29" s="2">
        <v>125</v>
      </c>
      <c r="AG29" s="5" t="s">
        <v>504</v>
      </c>
      <c r="AH29" s="2">
        <v>21852</v>
      </c>
      <c r="AI29" s="23">
        <f t="shared" si="27"/>
        <v>9.1312737182452988E-3</v>
      </c>
      <c r="AJ29" s="2">
        <v>8866</v>
      </c>
      <c r="AK29" s="23">
        <f t="shared" si="28"/>
        <v>6.9683053711675795E-3</v>
      </c>
      <c r="AL29" s="2"/>
      <c r="AM29" s="23">
        <f t="shared" si="29"/>
        <v>0</v>
      </c>
      <c r="AN29" s="2">
        <v>3215</v>
      </c>
      <c r="AO29" s="23">
        <f t="shared" si="30"/>
        <v>1.3924121463727904E-3</v>
      </c>
      <c r="AP29" s="2">
        <v>2921</v>
      </c>
      <c r="AQ29" s="23">
        <f t="shared" si="31"/>
        <v>1.6280642834020156E-3</v>
      </c>
      <c r="AR29" s="39">
        <f t="shared" ref="AR29:AR62" si="34">SUM(AH29,AJ29,AL29,AN29,AP29)/5</f>
        <v>7370.8</v>
      </c>
      <c r="AS29" s="41">
        <f t="shared" si="33"/>
        <v>4.4689007783373915E-3</v>
      </c>
      <c r="AU29" s="5" t="s">
        <v>813</v>
      </c>
      <c r="AV29" s="2"/>
      <c r="AW29" s="16">
        <f t="shared" si="18"/>
        <v>0</v>
      </c>
      <c r="AX29" s="2"/>
      <c r="AY29" s="16">
        <f t="shared" si="19"/>
        <v>0</v>
      </c>
      <c r="AZ29" s="2"/>
      <c r="BA29" s="16">
        <f t="shared" si="20"/>
        <v>0</v>
      </c>
      <c r="BB29" s="2"/>
      <c r="BC29" s="16">
        <f t="shared" si="21"/>
        <v>0</v>
      </c>
      <c r="BD29" s="2">
        <v>50</v>
      </c>
      <c r="BE29" s="16">
        <f t="shared" si="22"/>
        <v>2.7868269144163226E-5</v>
      </c>
      <c r="BF29" s="39">
        <f t="shared" si="25"/>
        <v>10</v>
      </c>
      <c r="BG29" s="41">
        <f t="shared" si="24"/>
        <v>6.0629792944285443E-6</v>
      </c>
    </row>
    <row r="30" spans="1:59" x14ac:dyDescent="0.25">
      <c r="A30" t="s">
        <v>7</v>
      </c>
      <c r="B30" t="s">
        <v>8</v>
      </c>
      <c r="C30" t="s">
        <v>9</v>
      </c>
      <c r="D30" t="s">
        <v>58</v>
      </c>
      <c r="E30" t="s">
        <v>21</v>
      </c>
      <c r="F30">
        <v>69</v>
      </c>
      <c r="G30">
        <v>1</v>
      </c>
      <c r="I30" s="5" t="s">
        <v>49</v>
      </c>
      <c r="J30" s="2">
        <v>549</v>
      </c>
      <c r="K30" s="2">
        <v>154</v>
      </c>
      <c r="L30" s="2">
        <v>2916</v>
      </c>
      <c r="M30" s="2">
        <v>62</v>
      </c>
      <c r="N30" s="2"/>
      <c r="O30" s="2">
        <v>3681</v>
      </c>
      <c r="Q30" s="9">
        <v>1</v>
      </c>
      <c r="R30" s="5" t="s">
        <v>49</v>
      </c>
      <c r="S30" s="8" t="s">
        <v>492</v>
      </c>
      <c r="T30" s="2">
        <v>549</v>
      </c>
      <c r="U30" s="2">
        <v>154</v>
      </c>
      <c r="V30" s="2">
        <v>2916</v>
      </c>
      <c r="W30" s="2">
        <v>62</v>
      </c>
      <c r="X30" s="2"/>
      <c r="Z30" s="5" t="s">
        <v>740</v>
      </c>
      <c r="AA30" s="2"/>
      <c r="AB30" s="2"/>
      <c r="AC30" s="2"/>
      <c r="AD30" s="2">
        <v>1</v>
      </c>
      <c r="AE30" s="2">
        <v>18</v>
      </c>
      <c r="AG30" s="5" t="s">
        <v>680</v>
      </c>
      <c r="AH30" s="2">
        <v>14194</v>
      </c>
      <c r="AI30" s="23">
        <f t="shared" si="27"/>
        <v>5.9312328005113385E-3</v>
      </c>
      <c r="AJ30" s="2">
        <v>8040</v>
      </c>
      <c r="AK30" s="23">
        <f t="shared" si="28"/>
        <v>6.3191039007655467E-3</v>
      </c>
      <c r="AL30" s="2">
        <v>815</v>
      </c>
      <c r="AM30" s="23">
        <f t="shared" si="29"/>
        <v>1.7041438924737479E-3</v>
      </c>
      <c r="AN30" s="2">
        <v>5371</v>
      </c>
      <c r="AO30" s="23">
        <f t="shared" si="30"/>
        <v>2.326172826801946E-3</v>
      </c>
      <c r="AP30" s="2">
        <v>6451</v>
      </c>
      <c r="AQ30" s="23">
        <f t="shared" si="31"/>
        <v>3.5955640849799392E-3</v>
      </c>
      <c r="AR30" s="39">
        <f t="shared" si="34"/>
        <v>6974.2</v>
      </c>
      <c r="AS30" s="41">
        <f t="shared" si="33"/>
        <v>4.2284430195203559E-3</v>
      </c>
      <c r="AU30" s="5" t="s">
        <v>814</v>
      </c>
      <c r="AV30" s="2"/>
      <c r="AW30" s="16">
        <f t="shared" si="18"/>
        <v>0</v>
      </c>
      <c r="AX30" s="2"/>
      <c r="AY30" s="16">
        <f t="shared" si="19"/>
        <v>0</v>
      </c>
      <c r="AZ30" s="2"/>
      <c r="BA30" s="16">
        <f t="shared" si="20"/>
        <v>0</v>
      </c>
      <c r="BB30" s="2">
        <v>1</v>
      </c>
      <c r="BC30" s="16">
        <f t="shared" si="21"/>
        <v>4.3309864583912604E-7</v>
      </c>
      <c r="BD30" s="2"/>
      <c r="BE30" s="16">
        <f t="shared" si="22"/>
        <v>0</v>
      </c>
      <c r="BF30" s="39">
        <f t="shared" si="25"/>
        <v>0.2</v>
      </c>
      <c r="BG30" s="41">
        <f t="shared" si="24"/>
        <v>1.2125958588857091E-7</v>
      </c>
    </row>
    <row r="31" spans="1:59" x14ac:dyDescent="0.25">
      <c r="A31" t="s">
        <v>7</v>
      </c>
      <c r="B31" t="s">
        <v>8</v>
      </c>
      <c r="C31" t="s">
        <v>9</v>
      </c>
      <c r="D31" t="s">
        <v>59</v>
      </c>
      <c r="E31" t="s">
        <v>15</v>
      </c>
      <c r="F31">
        <v>414</v>
      </c>
      <c r="G31">
        <v>3</v>
      </c>
      <c r="I31" s="5" t="s">
        <v>50</v>
      </c>
      <c r="J31" s="2">
        <v>81</v>
      </c>
      <c r="K31" s="2">
        <v>1</v>
      </c>
      <c r="L31" s="2">
        <v>10</v>
      </c>
      <c r="M31" s="2">
        <v>637</v>
      </c>
      <c r="N31" s="2">
        <v>400</v>
      </c>
      <c r="O31" s="2">
        <v>1129</v>
      </c>
      <c r="Q31" s="9">
        <v>1</v>
      </c>
      <c r="R31" s="5" t="s">
        <v>50</v>
      </c>
      <c r="S31" s="8" t="s">
        <v>735</v>
      </c>
      <c r="T31" s="2">
        <v>81</v>
      </c>
      <c r="U31" s="2">
        <v>1</v>
      </c>
      <c r="V31" s="2">
        <v>10</v>
      </c>
      <c r="W31" s="2">
        <v>637</v>
      </c>
      <c r="X31" s="2">
        <v>400</v>
      </c>
      <c r="Z31" s="5" t="s">
        <v>509</v>
      </c>
      <c r="AA31" s="2">
        <v>47269</v>
      </c>
      <c r="AB31" s="2">
        <v>4013</v>
      </c>
      <c r="AC31" s="2">
        <v>46</v>
      </c>
      <c r="AD31" s="2">
        <v>14899</v>
      </c>
      <c r="AE31" s="2">
        <v>10070</v>
      </c>
      <c r="AG31" s="5" t="s">
        <v>600</v>
      </c>
      <c r="AH31" s="2">
        <v>4325</v>
      </c>
      <c r="AI31" s="23">
        <f t="shared" si="27"/>
        <v>1.8072834903629378E-3</v>
      </c>
      <c r="AJ31" s="2">
        <v>6005</v>
      </c>
      <c r="AK31" s="23">
        <f t="shared" si="28"/>
        <v>4.7196789706588438E-3</v>
      </c>
      <c r="AL31" s="2"/>
      <c r="AM31" s="23">
        <f t="shared" si="29"/>
        <v>0</v>
      </c>
      <c r="AN31" s="2">
        <v>1778</v>
      </c>
      <c r="AO31" s="23">
        <f t="shared" si="30"/>
        <v>7.7004939230196617E-4</v>
      </c>
      <c r="AP31" s="2">
        <v>1820</v>
      </c>
      <c r="AQ31" s="23">
        <f t="shared" si="31"/>
        <v>1.0144049968475414E-3</v>
      </c>
      <c r="AR31" s="39">
        <f t="shared" si="34"/>
        <v>2785.6</v>
      </c>
      <c r="AS31" s="41">
        <f t="shared" si="33"/>
        <v>1.6889035122560154E-3</v>
      </c>
      <c r="AU31" s="5" t="s">
        <v>612</v>
      </c>
      <c r="AV31" s="2"/>
      <c r="AW31" s="16">
        <f t="shared" si="18"/>
        <v>0</v>
      </c>
      <c r="AX31" s="2"/>
      <c r="AY31" s="16">
        <f t="shared" si="19"/>
        <v>0</v>
      </c>
      <c r="AZ31" s="2"/>
      <c r="BA31" s="16">
        <f t="shared" si="20"/>
        <v>0</v>
      </c>
      <c r="BB31" s="2">
        <v>1</v>
      </c>
      <c r="BC31" s="16">
        <f t="shared" si="21"/>
        <v>4.3309864583912604E-7</v>
      </c>
      <c r="BD31" s="2"/>
      <c r="BE31" s="16">
        <f t="shared" si="22"/>
        <v>0</v>
      </c>
      <c r="BF31" s="39">
        <f t="shared" si="25"/>
        <v>0.2</v>
      </c>
      <c r="BG31" s="41">
        <f t="shared" si="24"/>
        <v>1.2125958588857091E-7</v>
      </c>
    </row>
    <row r="32" spans="1:59" x14ac:dyDescent="0.25">
      <c r="A32" t="s">
        <v>7</v>
      </c>
      <c r="B32" t="s">
        <v>8</v>
      </c>
      <c r="C32" t="s">
        <v>9</v>
      </c>
      <c r="D32" t="s">
        <v>59</v>
      </c>
      <c r="E32" t="s">
        <v>21</v>
      </c>
      <c r="F32">
        <v>1</v>
      </c>
      <c r="G32">
        <v>1</v>
      </c>
      <c r="I32" s="5" t="s">
        <v>282</v>
      </c>
      <c r="J32" s="2"/>
      <c r="K32" s="2">
        <v>5</v>
      </c>
      <c r="L32" s="2"/>
      <c r="M32" s="2"/>
      <c r="N32" s="2">
        <v>8</v>
      </c>
      <c r="O32" s="2">
        <v>13</v>
      </c>
      <c r="Q32" s="9">
        <v>3</v>
      </c>
      <c r="R32" s="5" t="s">
        <v>282</v>
      </c>
      <c r="S32" s="8" t="s">
        <v>742</v>
      </c>
      <c r="T32" s="2"/>
      <c r="U32" s="2">
        <v>5</v>
      </c>
      <c r="V32" s="2"/>
      <c r="W32" s="2"/>
      <c r="X32" s="2">
        <v>8</v>
      </c>
      <c r="Z32" s="5" t="s">
        <v>510</v>
      </c>
      <c r="AA32" s="2">
        <v>43</v>
      </c>
      <c r="AB32" s="2"/>
      <c r="AC32" s="2"/>
      <c r="AD32" s="2">
        <v>1</v>
      </c>
      <c r="AE32" s="2">
        <v>84</v>
      </c>
      <c r="AG32" s="5" t="s">
        <v>676</v>
      </c>
      <c r="AH32" s="2">
        <v>2883</v>
      </c>
      <c r="AI32" s="23">
        <f t="shared" si="27"/>
        <v>1.2047163705702542E-3</v>
      </c>
      <c r="AJ32" s="2">
        <v>4</v>
      </c>
      <c r="AK32" s="23">
        <f t="shared" si="28"/>
        <v>3.1438327864505207E-6</v>
      </c>
      <c r="AL32" s="2"/>
      <c r="AM32" s="23">
        <f t="shared" si="29"/>
        <v>0</v>
      </c>
      <c r="AN32" s="2">
        <v>4286</v>
      </c>
      <c r="AO32" s="23">
        <f t="shared" si="30"/>
        <v>1.8562607960664944E-3</v>
      </c>
      <c r="AP32" s="2">
        <v>1860</v>
      </c>
      <c r="AQ32" s="23">
        <f t="shared" si="31"/>
        <v>1.0366996121628719E-3</v>
      </c>
      <c r="AR32" s="39">
        <f t="shared" si="34"/>
        <v>1806.6</v>
      </c>
      <c r="AS32" s="41">
        <f t="shared" si="33"/>
        <v>1.0953378393314609E-3</v>
      </c>
      <c r="AU32" s="5" t="s">
        <v>626</v>
      </c>
      <c r="AV32" s="2"/>
      <c r="AW32" s="16">
        <f t="shared" si="18"/>
        <v>0</v>
      </c>
      <c r="AX32" s="2"/>
      <c r="AY32" s="16">
        <f t="shared" si="19"/>
        <v>0</v>
      </c>
      <c r="AZ32" s="2"/>
      <c r="BA32" s="16">
        <f t="shared" si="20"/>
        <v>0</v>
      </c>
      <c r="BB32" s="2"/>
      <c r="BC32" s="16">
        <f t="shared" si="21"/>
        <v>0</v>
      </c>
      <c r="BD32" s="2">
        <v>3</v>
      </c>
      <c r="BE32" s="16">
        <f t="shared" si="22"/>
        <v>1.6720961486497935E-6</v>
      </c>
      <c r="BF32" s="39">
        <f t="shared" si="25"/>
        <v>0.6</v>
      </c>
      <c r="BG32" s="41">
        <f t="shared" si="24"/>
        <v>3.6377875766571266E-7</v>
      </c>
    </row>
    <row r="33" spans="1:59" x14ac:dyDescent="0.25">
      <c r="A33" t="s">
        <v>7</v>
      </c>
      <c r="B33" t="s">
        <v>8</v>
      </c>
      <c r="C33" t="s">
        <v>9</v>
      </c>
      <c r="D33" t="s">
        <v>60</v>
      </c>
      <c r="E33" t="s">
        <v>15</v>
      </c>
      <c r="F33">
        <v>29</v>
      </c>
      <c r="G33">
        <v>1</v>
      </c>
      <c r="I33" s="5" t="s">
        <v>51</v>
      </c>
      <c r="J33" s="2">
        <v>1</v>
      </c>
      <c r="K33" s="2">
        <v>22</v>
      </c>
      <c r="L33" s="2"/>
      <c r="M33" s="2"/>
      <c r="N33" s="2">
        <v>5</v>
      </c>
      <c r="O33" s="2">
        <v>28</v>
      </c>
      <c r="Q33" s="9">
        <v>3</v>
      </c>
      <c r="R33" s="5" t="s">
        <v>51</v>
      </c>
      <c r="S33" s="8" t="s">
        <v>727</v>
      </c>
      <c r="T33" s="2">
        <v>1</v>
      </c>
      <c r="U33" s="2">
        <v>22</v>
      </c>
      <c r="V33" s="2"/>
      <c r="W33" s="2"/>
      <c r="X33" s="2">
        <v>5</v>
      </c>
      <c r="Z33" s="5" t="s">
        <v>790</v>
      </c>
      <c r="AA33" s="2"/>
      <c r="AB33" s="2">
        <v>1</v>
      </c>
      <c r="AC33" s="2"/>
      <c r="AD33" s="2"/>
      <c r="AE33" s="2"/>
      <c r="AG33" s="5" t="s">
        <v>729</v>
      </c>
      <c r="AH33" s="2">
        <v>897</v>
      </c>
      <c r="AI33" s="23">
        <f t="shared" si="27"/>
        <v>3.7482850655619771E-4</v>
      </c>
      <c r="AJ33" s="2">
        <v>2032</v>
      </c>
      <c r="AK33" s="23">
        <f t="shared" si="28"/>
        <v>1.5970670555168645E-3</v>
      </c>
      <c r="AL33" s="2"/>
      <c r="AM33" s="23">
        <f t="shared" si="29"/>
        <v>0</v>
      </c>
      <c r="AN33" s="2">
        <v>365</v>
      </c>
      <c r="AO33" s="23">
        <f t="shared" si="30"/>
        <v>1.58081005731281E-4</v>
      </c>
      <c r="AP33" s="2">
        <v>1174</v>
      </c>
      <c r="AQ33" s="23">
        <f t="shared" si="31"/>
        <v>6.5434695950495258E-4</v>
      </c>
      <c r="AR33" s="39">
        <f t="shared" si="34"/>
        <v>893.6</v>
      </c>
      <c r="AS33" s="41">
        <f t="shared" si="33"/>
        <v>5.4178782975013477E-4</v>
      </c>
      <c r="AU33" s="5" t="s">
        <v>636</v>
      </c>
      <c r="AV33" s="2"/>
      <c r="AW33" s="16">
        <f t="shared" si="18"/>
        <v>0</v>
      </c>
      <c r="AX33" s="2">
        <v>1</v>
      </c>
      <c r="AY33" s="16">
        <f t="shared" si="19"/>
        <v>7.8595819661263018E-7</v>
      </c>
      <c r="AZ33" s="2"/>
      <c r="BA33" s="16">
        <f t="shared" si="20"/>
        <v>0</v>
      </c>
      <c r="BB33" s="2"/>
      <c r="BC33" s="16">
        <f t="shared" si="21"/>
        <v>0</v>
      </c>
      <c r="BD33" s="2">
        <v>2</v>
      </c>
      <c r="BE33" s="16">
        <f t="shared" si="22"/>
        <v>1.114730765766529E-6</v>
      </c>
      <c r="BF33" s="39">
        <f t="shared" si="25"/>
        <v>0.6</v>
      </c>
      <c r="BG33" s="41">
        <f t="shared" si="24"/>
        <v>3.6377875766571266E-7</v>
      </c>
    </row>
    <row r="34" spans="1:59" x14ac:dyDescent="0.25">
      <c r="A34" t="s">
        <v>7</v>
      </c>
      <c r="B34" t="s">
        <v>8</v>
      </c>
      <c r="C34" t="s">
        <v>9</v>
      </c>
      <c r="D34" t="s">
        <v>61</v>
      </c>
      <c r="E34" t="s">
        <v>15</v>
      </c>
      <c r="F34">
        <v>2</v>
      </c>
      <c r="G34">
        <v>1</v>
      </c>
      <c r="I34" s="5" t="s">
        <v>52</v>
      </c>
      <c r="J34" s="2">
        <v>6</v>
      </c>
      <c r="K34" s="2"/>
      <c r="L34" s="2"/>
      <c r="M34" s="2"/>
      <c r="N34" s="2">
        <v>75</v>
      </c>
      <c r="O34" s="2">
        <v>81</v>
      </c>
      <c r="Q34" s="9">
        <v>3</v>
      </c>
      <c r="R34" s="5" t="s">
        <v>52</v>
      </c>
      <c r="S34" s="8" t="s">
        <v>807</v>
      </c>
      <c r="T34" s="2">
        <v>6</v>
      </c>
      <c r="U34" s="2"/>
      <c r="V34" s="2"/>
      <c r="W34" s="2"/>
      <c r="X34" s="2">
        <v>75</v>
      </c>
      <c r="Z34" s="5" t="s">
        <v>511</v>
      </c>
      <c r="AA34" s="2">
        <v>3</v>
      </c>
      <c r="AB34" s="2"/>
      <c r="AC34" s="2"/>
      <c r="AD34" s="2"/>
      <c r="AE34" s="2">
        <v>3</v>
      </c>
      <c r="AG34" s="5" t="s">
        <v>594</v>
      </c>
      <c r="AH34" s="2">
        <v>862</v>
      </c>
      <c r="AI34" s="23">
        <f t="shared" si="27"/>
        <v>3.6020309102724907E-4</v>
      </c>
      <c r="AJ34" s="2">
        <v>357</v>
      </c>
      <c r="AK34" s="23">
        <f t="shared" si="28"/>
        <v>2.8058707619070896E-4</v>
      </c>
      <c r="AL34" s="2"/>
      <c r="AM34" s="23">
        <f t="shared" si="29"/>
        <v>0</v>
      </c>
      <c r="AN34" s="2">
        <v>1053</v>
      </c>
      <c r="AO34" s="23">
        <f t="shared" si="30"/>
        <v>4.5605287406859976E-4</v>
      </c>
      <c r="AP34" s="2">
        <v>40</v>
      </c>
      <c r="AQ34" s="23">
        <f t="shared" si="31"/>
        <v>2.2294615315330582E-5</v>
      </c>
      <c r="AR34" s="39">
        <f t="shared" si="34"/>
        <v>462.4</v>
      </c>
      <c r="AS34" s="41">
        <f t="shared" si="33"/>
        <v>2.8035216257437588E-4</v>
      </c>
      <c r="AU34" s="5" t="s">
        <v>821</v>
      </c>
      <c r="AV34" s="2"/>
      <c r="AW34" s="16">
        <f t="shared" si="18"/>
        <v>0</v>
      </c>
      <c r="AX34" s="2">
        <v>1</v>
      </c>
      <c r="AY34" s="16">
        <f t="shared" si="19"/>
        <v>7.8595819661263018E-7</v>
      </c>
      <c r="AZ34" s="2"/>
      <c r="BA34" s="16">
        <f t="shared" si="20"/>
        <v>0</v>
      </c>
      <c r="BB34" s="2"/>
      <c r="BC34" s="16">
        <f t="shared" si="21"/>
        <v>0</v>
      </c>
      <c r="BD34" s="2"/>
      <c r="BE34" s="16">
        <f t="shared" si="22"/>
        <v>0</v>
      </c>
      <c r="BF34" s="39">
        <f t="shared" si="25"/>
        <v>0.2</v>
      </c>
      <c r="BG34" s="41">
        <f t="shared" si="24"/>
        <v>1.2125958588857091E-7</v>
      </c>
    </row>
    <row r="35" spans="1:59" x14ac:dyDescent="0.25">
      <c r="A35" t="s">
        <v>7</v>
      </c>
      <c r="B35" t="s">
        <v>8</v>
      </c>
      <c r="C35" t="s">
        <v>9</v>
      </c>
      <c r="D35" t="s">
        <v>62</v>
      </c>
      <c r="E35" t="s">
        <v>15</v>
      </c>
      <c r="F35">
        <v>1</v>
      </c>
      <c r="G35">
        <v>1</v>
      </c>
      <c r="I35" s="5" t="s">
        <v>344</v>
      </c>
      <c r="J35" s="2"/>
      <c r="K35" s="2"/>
      <c r="L35" s="2"/>
      <c r="M35" s="2">
        <v>0.2</v>
      </c>
      <c r="N35" s="2">
        <v>1</v>
      </c>
      <c r="O35" s="2">
        <v>1.2</v>
      </c>
      <c r="Q35" s="9">
        <v>7</v>
      </c>
      <c r="R35" s="5" t="s">
        <v>344</v>
      </c>
      <c r="S35" s="8" t="s">
        <v>745</v>
      </c>
      <c r="T35" s="2"/>
      <c r="U35" s="2"/>
      <c r="V35" s="2"/>
      <c r="W35" s="2">
        <v>0.2</v>
      </c>
      <c r="X35" s="2">
        <v>1</v>
      </c>
      <c r="Z35" s="5" t="s">
        <v>791</v>
      </c>
      <c r="AA35" s="2"/>
      <c r="AB35" s="2"/>
      <c r="AC35" s="2"/>
      <c r="AD35" s="2"/>
      <c r="AE35" s="2">
        <v>5</v>
      </c>
      <c r="AG35" s="5" t="s">
        <v>599</v>
      </c>
      <c r="AH35" s="2">
        <v>624</v>
      </c>
      <c r="AI35" s="23">
        <f t="shared" si="27"/>
        <v>2.6075026543039839E-4</v>
      </c>
      <c r="AJ35" s="2">
        <v>312</v>
      </c>
      <c r="AK35" s="23">
        <f t="shared" si="28"/>
        <v>2.4521895734314059E-4</v>
      </c>
      <c r="AL35" s="2">
        <v>48</v>
      </c>
      <c r="AM35" s="23">
        <f t="shared" si="29"/>
        <v>1.0036675685734956E-4</v>
      </c>
      <c r="AN35" s="2">
        <v>1204</v>
      </c>
      <c r="AO35" s="23">
        <f t="shared" si="30"/>
        <v>5.2145076959030773E-4</v>
      </c>
      <c r="AP35" s="2">
        <v>697</v>
      </c>
      <c r="AQ35" s="23">
        <f t="shared" si="31"/>
        <v>3.8848367186963535E-4</v>
      </c>
      <c r="AR35" s="39">
        <f t="shared" si="34"/>
        <v>577</v>
      </c>
      <c r="AS35" s="41">
        <f t="shared" si="33"/>
        <v>3.4983390528852705E-4</v>
      </c>
      <c r="AU35" s="5" t="s">
        <v>666</v>
      </c>
      <c r="AV35" s="2"/>
      <c r="AW35" s="16">
        <f t="shared" si="18"/>
        <v>0</v>
      </c>
      <c r="AX35" s="2">
        <v>1</v>
      </c>
      <c r="AY35" s="16">
        <f t="shared" si="19"/>
        <v>7.8595819661263018E-7</v>
      </c>
      <c r="AZ35" s="2"/>
      <c r="BA35" s="16">
        <f t="shared" si="20"/>
        <v>0</v>
      </c>
      <c r="BB35" s="2"/>
      <c r="BC35" s="16">
        <f t="shared" si="21"/>
        <v>0</v>
      </c>
      <c r="BD35" s="2">
        <v>3</v>
      </c>
      <c r="BE35" s="16">
        <f t="shared" si="22"/>
        <v>1.6720961486497935E-6</v>
      </c>
      <c r="BF35" s="39">
        <f t="shared" si="25"/>
        <v>0.8</v>
      </c>
      <c r="BG35" s="41">
        <f t="shared" si="24"/>
        <v>4.8503834355428362E-7</v>
      </c>
    </row>
    <row r="36" spans="1:59" x14ac:dyDescent="0.25">
      <c r="A36" t="s">
        <v>7</v>
      </c>
      <c r="B36" t="s">
        <v>8</v>
      </c>
      <c r="C36" t="s">
        <v>9</v>
      </c>
      <c r="D36" t="s">
        <v>63</v>
      </c>
      <c r="E36" t="s">
        <v>15</v>
      </c>
      <c r="F36">
        <v>14</v>
      </c>
      <c r="G36">
        <v>1</v>
      </c>
      <c r="I36" s="5" t="s">
        <v>53</v>
      </c>
      <c r="J36" s="2">
        <v>10042</v>
      </c>
      <c r="K36" s="2"/>
      <c r="L36" s="2"/>
      <c r="M36" s="2"/>
      <c r="N36" s="2"/>
      <c r="O36" s="2">
        <v>10042</v>
      </c>
      <c r="Q36" s="9">
        <v>7</v>
      </c>
      <c r="R36" s="5" t="s">
        <v>53</v>
      </c>
      <c r="S36" s="8" t="s">
        <v>746</v>
      </c>
      <c r="T36" s="2">
        <v>10042</v>
      </c>
      <c r="U36" s="2"/>
      <c r="V36" s="2"/>
      <c r="W36" s="2"/>
      <c r="X36" s="2"/>
      <c r="Z36" s="5" t="s">
        <v>512</v>
      </c>
      <c r="AA36" s="2">
        <v>66</v>
      </c>
      <c r="AB36" s="2"/>
      <c r="AC36" s="2">
        <v>18</v>
      </c>
      <c r="AD36" s="2">
        <v>87</v>
      </c>
      <c r="AE36" s="2">
        <v>100</v>
      </c>
      <c r="AG36" s="5" t="s">
        <v>744</v>
      </c>
      <c r="AH36" s="2">
        <v>415</v>
      </c>
      <c r="AI36" s="23">
        <f t="shared" si="27"/>
        <v>1.7341564127181945E-4</v>
      </c>
      <c r="AJ36" s="2"/>
      <c r="AK36" s="23">
        <f t="shared" si="28"/>
        <v>0</v>
      </c>
      <c r="AL36" s="2"/>
      <c r="AM36" s="23">
        <f t="shared" si="29"/>
        <v>0</v>
      </c>
      <c r="AN36" s="2">
        <v>39</v>
      </c>
      <c r="AO36" s="23">
        <f t="shared" si="30"/>
        <v>1.6890847187725916E-5</v>
      </c>
      <c r="AP36" s="2">
        <v>217</v>
      </c>
      <c r="AQ36" s="23">
        <f t="shared" si="31"/>
        <v>1.2094828808566841E-4</v>
      </c>
      <c r="AR36" s="39">
        <f t="shared" si="34"/>
        <v>134.19999999999999</v>
      </c>
      <c r="AS36" s="41">
        <f t="shared" si="33"/>
        <v>8.1365182131231068E-5</v>
      </c>
      <c r="AU36" s="5" t="s">
        <v>838</v>
      </c>
      <c r="AV36" s="2"/>
      <c r="AW36" s="16">
        <f t="shared" si="18"/>
        <v>0</v>
      </c>
      <c r="AX36" s="2"/>
      <c r="AY36" s="16">
        <f t="shared" si="19"/>
        <v>0</v>
      </c>
      <c r="AZ36" s="2"/>
      <c r="BA36" s="16">
        <f t="shared" si="20"/>
        <v>0</v>
      </c>
      <c r="BB36" s="2">
        <v>2</v>
      </c>
      <c r="BC36" s="16">
        <f t="shared" si="21"/>
        <v>8.6619729167825208E-7</v>
      </c>
      <c r="BD36" s="2"/>
      <c r="BE36" s="16">
        <f t="shared" si="22"/>
        <v>0</v>
      </c>
      <c r="BF36" s="39">
        <f t="shared" si="25"/>
        <v>0.4</v>
      </c>
      <c r="BG36" s="41">
        <f t="shared" si="24"/>
        <v>2.4251917177714181E-7</v>
      </c>
    </row>
    <row r="37" spans="1:59" x14ac:dyDescent="0.25">
      <c r="A37" t="s">
        <v>7</v>
      </c>
      <c r="B37" t="s">
        <v>8</v>
      </c>
      <c r="C37" t="s">
        <v>9</v>
      </c>
      <c r="D37" t="s">
        <v>65</v>
      </c>
      <c r="E37" t="s">
        <v>21</v>
      </c>
      <c r="F37">
        <v>1</v>
      </c>
      <c r="G37">
        <v>1</v>
      </c>
      <c r="I37" s="5" t="s">
        <v>284</v>
      </c>
      <c r="J37" s="2"/>
      <c r="K37" s="2">
        <v>4</v>
      </c>
      <c r="L37" s="2"/>
      <c r="M37" s="2">
        <v>6.8</v>
      </c>
      <c r="N37" s="2"/>
      <c r="O37" s="2">
        <v>10.8</v>
      </c>
      <c r="Q37" s="9">
        <v>7</v>
      </c>
      <c r="R37" s="5" t="s">
        <v>284</v>
      </c>
      <c r="S37" s="8" t="s">
        <v>841</v>
      </c>
      <c r="T37" s="2"/>
      <c r="U37" s="2">
        <v>4</v>
      </c>
      <c r="V37" s="2"/>
      <c r="W37" s="2">
        <v>6.8</v>
      </c>
      <c r="X37" s="2"/>
      <c r="Z37" s="5" t="s">
        <v>514</v>
      </c>
      <c r="AA37" s="2">
        <v>20</v>
      </c>
      <c r="AB37" s="2"/>
      <c r="AC37" s="2"/>
      <c r="AD37" s="2">
        <v>65</v>
      </c>
      <c r="AE37" s="2"/>
      <c r="AG37" s="5" t="s">
        <v>634</v>
      </c>
      <c r="AH37" s="2">
        <v>346</v>
      </c>
      <c r="AI37" s="23">
        <f t="shared" si="27"/>
        <v>1.4458267922903503E-4</v>
      </c>
      <c r="AJ37" s="2">
        <v>1051</v>
      </c>
      <c r="AK37" s="23">
        <f t="shared" si="28"/>
        <v>8.2604206463987432E-4</v>
      </c>
      <c r="AL37" s="2"/>
      <c r="AM37" s="23">
        <f t="shared" si="29"/>
        <v>0</v>
      </c>
      <c r="AN37" s="2">
        <v>1370</v>
      </c>
      <c r="AO37" s="23">
        <f t="shared" si="30"/>
        <v>5.9334514479960265E-4</v>
      </c>
      <c r="AP37" s="2">
        <v>29</v>
      </c>
      <c r="AQ37" s="23">
        <f t="shared" si="31"/>
        <v>1.6163596103614672E-5</v>
      </c>
      <c r="AR37" s="39">
        <f t="shared" si="34"/>
        <v>559.20000000000005</v>
      </c>
      <c r="AS37" s="41">
        <f t="shared" si="33"/>
        <v>3.3904180214444423E-4</v>
      </c>
      <c r="AU37" s="5" t="s">
        <v>695</v>
      </c>
      <c r="AV37" s="2"/>
      <c r="AW37" s="16">
        <f t="shared" si="18"/>
        <v>0</v>
      </c>
      <c r="AX37" s="2"/>
      <c r="AY37" s="16">
        <f t="shared" si="19"/>
        <v>0</v>
      </c>
      <c r="AZ37" s="2"/>
      <c r="BA37" s="16">
        <f t="shared" si="20"/>
        <v>0</v>
      </c>
      <c r="BB37" s="2"/>
      <c r="BC37" s="16">
        <f t="shared" si="21"/>
        <v>0</v>
      </c>
      <c r="BD37" s="2">
        <v>1</v>
      </c>
      <c r="BE37" s="16">
        <f t="shared" si="22"/>
        <v>5.5736538288326451E-7</v>
      </c>
      <c r="BF37" s="39">
        <f t="shared" si="25"/>
        <v>0.2</v>
      </c>
      <c r="BG37" s="41">
        <f t="shared" si="24"/>
        <v>1.2125958588857091E-7</v>
      </c>
    </row>
    <row r="38" spans="1:59" x14ac:dyDescent="0.25">
      <c r="A38" t="s">
        <v>7</v>
      </c>
      <c r="B38" t="s">
        <v>8</v>
      </c>
      <c r="C38" t="s">
        <v>9</v>
      </c>
      <c r="D38" t="s">
        <v>66</v>
      </c>
      <c r="E38" t="s">
        <v>15</v>
      </c>
      <c r="F38">
        <v>7</v>
      </c>
      <c r="G38">
        <v>1</v>
      </c>
      <c r="I38" s="5" t="s">
        <v>427</v>
      </c>
      <c r="J38" s="2"/>
      <c r="K38" s="2"/>
      <c r="L38" s="2"/>
      <c r="M38" s="2"/>
      <c r="N38" s="2">
        <v>4</v>
      </c>
      <c r="O38" s="2">
        <v>4</v>
      </c>
      <c r="Q38" s="9">
        <v>3</v>
      </c>
      <c r="R38" s="5" t="s">
        <v>427</v>
      </c>
      <c r="S38" s="8" t="s">
        <v>834</v>
      </c>
      <c r="T38" s="2"/>
      <c r="U38" s="2"/>
      <c r="V38" s="2"/>
      <c r="W38" s="2"/>
      <c r="X38" s="2">
        <v>4</v>
      </c>
      <c r="Z38" s="5" t="s">
        <v>517</v>
      </c>
      <c r="AA38" s="2"/>
      <c r="AB38" s="2">
        <v>11</v>
      </c>
      <c r="AC38" s="2"/>
      <c r="AD38" s="2"/>
      <c r="AE38" s="2">
        <v>4</v>
      </c>
      <c r="AG38" s="5" t="s">
        <v>524</v>
      </c>
      <c r="AH38" s="2">
        <v>163</v>
      </c>
      <c r="AI38" s="23">
        <f t="shared" si="27"/>
        <v>6.8112649463389333E-5</v>
      </c>
      <c r="AJ38" s="2">
        <v>168</v>
      </c>
      <c r="AK38" s="23">
        <f t="shared" si="28"/>
        <v>1.3204097703092187E-4</v>
      </c>
      <c r="AL38" s="2"/>
      <c r="AM38" s="23">
        <f t="shared" si="29"/>
        <v>0</v>
      </c>
      <c r="AN38" s="2">
        <v>60</v>
      </c>
      <c r="AO38" s="23">
        <f t="shared" si="30"/>
        <v>2.5985918750347562E-5</v>
      </c>
      <c r="AP38" s="2">
        <v>244</v>
      </c>
      <c r="AQ38" s="23">
        <f t="shared" si="31"/>
        <v>1.3599715342351655E-4</v>
      </c>
      <c r="AR38" s="39">
        <f t="shared" si="34"/>
        <v>127</v>
      </c>
      <c r="AS38" s="41">
        <f t="shared" si="33"/>
        <v>7.6999837039242524E-5</v>
      </c>
      <c r="AU38" s="5" t="s">
        <v>840</v>
      </c>
      <c r="AV38" s="2"/>
      <c r="AW38" s="16">
        <f t="shared" si="18"/>
        <v>0</v>
      </c>
      <c r="AX38" s="2">
        <v>10</v>
      </c>
      <c r="AY38" s="16">
        <f t="shared" si="19"/>
        <v>7.8595819661263012E-6</v>
      </c>
      <c r="AZ38" s="2"/>
      <c r="BA38" s="16">
        <f t="shared" si="20"/>
        <v>0</v>
      </c>
      <c r="BB38" s="2"/>
      <c r="BC38" s="16">
        <f t="shared" si="21"/>
        <v>0</v>
      </c>
      <c r="BD38" s="2"/>
      <c r="BE38" s="16">
        <f t="shared" si="22"/>
        <v>0</v>
      </c>
      <c r="BF38" s="39">
        <f t="shared" si="25"/>
        <v>2</v>
      </c>
      <c r="BG38" s="41">
        <f t="shared" si="24"/>
        <v>1.212595858885709E-6</v>
      </c>
    </row>
    <row r="39" spans="1:59" x14ac:dyDescent="0.25">
      <c r="A39" t="s">
        <v>7</v>
      </c>
      <c r="B39" t="s">
        <v>8</v>
      </c>
      <c r="C39" t="s">
        <v>9</v>
      </c>
      <c r="D39" t="s">
        <v>67</v>
      </c>
      <c r="E39" t="s">
        <v>15</v>
      </c>
      <c r="F39">
        <v>1</v>
      </c>
      <c r="G39">
        <v>1</v>
      </c>
      <c r="I39" s="5" t="s">
        <v>54</v>
      </c>
      <c r="J39" s="2">
        <v>1637</v>
      </c>
      <c r="K39" s="2">
        <v>4679</v>
      </c>
      <c r="L39" s="2">
        <v>8</v>
      </c>
      <c r="M39" s="2">
        <v>285</v>
      </c>
      <c r="N39" s="2">
        <v>1486</v>
      </c>
      <c r="O39" s="2">
        <v>8095</v>
      </c>
      <c r="Q39" s="9">
        <v>1</v>
      </c>
      <c r="R39" s="5" t="s">
        <v>54</v>
      </c>
      <c r="S39" s="8" t="s">
        <v>523</v>
      </c>
      <c r="T39" s="2">
        <v>1637</v>
      </c>
      <c r="U39" s="2">
        <v>4679</v>
      </c>
      <c r="V39" s="2">
        <v>8</v>
      </c>
      <c r="W39" s="2">
        <v>285</v>
      </c>
      <c r="X39" s="2">
        <v>1486</v>
      </c>
      <c r="Z39" s="5" t="s">
        <v>519</v>
      </c>
      <c r="AA39" s="2">
        <v>22</v>
      </c>
      <c r="AB39" s="2"/>
      <c r="AC39" s="2"/>
      <c r="AD39" s="2">
        <v>29</v>
      </c>
      <c r="AE39" s="2">
        <v>18</v>
      </c>
      <c r="AG39" s="5" t="s">
        <v>565</v>
      </c>
      <c r="AH39" s="2">
        <v>144</v>
      </c>
      <c r="AI39" s="23">
        <f t="shared" si="27"/>
        <v>6.017313817624579E-5</v>
      </c>
      <c r="AJ39" s="2">
        <v>381</v>
      </c>
      <c r="AK39" s="23">
        <f t="shared" si="28"/>
        <v>2.9945007290941211E-4</v>
      </c>
      <c r="AL39" s="2">
        <v>20</v>
      </c>
      <c r="AM39" s="23">
        <f t="shared" si="29"/>
        <v>4.1819482023895652E-5</v>
      </c>
      <c r="AN39" s="2">
        <v>140</v>
      </c>
      <c r="AO39" s="23">
        <f t="shared" si="30"/>
        <v>6.0633810417477647E-5</v>
      </c>
      <c r="AP39" s="2">
        <v>116</v>
      </c>
      <c r="AQ39" s="23">
        <f t="shared" si="31"/>
        <v>6.4654384414458688E-5</v>
      </c>
      <c r="AR39" s="39">
        <f t="shared" si="34"/>
        <v>160.19999999999999</v>
      </c>
      <c r="AS39" s="41">
        <f t="shared" si="33"/>
        <v>9.7128928296745282E-5</v>
      </c>
      <c r="AU39" s="5" t="s">
        <v>842</v>
      </c>
      <c r="AV39" s="2"/>
      <c r="AW39" s="16">
        <f t="shared" si="18"/>
        <v>0</v>
      </c>
      <c r="AX39" s="2"/>
      <c r="AY39" s="16">
        <f t="shared" si="19"/>
        <v>0</v>
      </c>
      <c r="AZ39" s="2"/>
      <c r="BA39" s="16">
        <f t="shared" si="20"/>
        <v>0</v>
      </c>
      <c r="BB39" s="2"/>
      <c r="BC39" s="16">
        <f t="shared" si="21"/>
        <v>0</v>
      </c>
      <c r="BD39" s="2">
        <v>2</v>
      </c>
      <c r="BE39" s="16">
        <f t="shared" si="22"/>
        <v>1.114730765766529E-6</v>
      </c>
      <c r="BF39" s="39">
        <f t="shared" si="25"/>
        <v>0.4</v>
      </c>
      <c r="BG39" s="41">
        <f t="shared" si="24"/>
        <v>2.4251917177714181E-7</v>
      </c>
    </row>
    <row r="40" spans="1:59" x14ac:dyDescent="0.25">
      <c r="A40" t="s">
        <v>7</v>
      </c>
      <c r="B40" t="s">
        <v>8</v>
      </c>
      <c r="C40" t="s">
        <v>9</v>
      </c>
      <c r="D40" t="s">
        <v>68</v>
      </c>
      <c r="E40" t="s">
        <v>15</v>
      </c>
      <c r="F40">
        <v>3.9</v>
      </c>
      <c r="G40">
        <v>1</v>
      </c>
      <c r="I40" s="5" t="s">
        <v>55</v>
      </c>
      <c r="J40" s="2">
        <v>9</v>
      </c>
      <c r="K40" s="2"/>
      <c r="L40" s="2"/>
      <c r="M40" s="2"/>
      <c r="N40" s="2"/>
      <c r="O40" s="2">
        <v>9</v>
      </c>
      <c r="Q40" s="9">
        <v>3</v>
      </c>
      <c r="R40" s="5" t="s">
        <v>55</v>
      </c>
      <c r="S40" s="8" t="s">
        <v>499</v>
      </c>
      <c r="T40" s="2">
        <v>9</v>
      </c>
      <c r="U40" s="2"/>
      <c r="V40" s="2"/>
      <c r="W40" s="2"/>
      <c r="X40" s="2"/>
      <c r="Z40" s="5" t="s">
        <v>742</v>
      </c>
      <c r="AA40" s="2"/>
      <c r="AB40" s="2">
        <v>5</v>
      </c>
      <c r="AC40" s="2"/>
      <c r="AD40" s="2"/>
      <c r="AE40" s="2">
        <v>8</v>
      </c>
      <c r="AG40" s="5" t="s">
        <v>689</v>
      </c>
      <c r="AH40" s="2">
        <v>100</v>
      </c>
      <c r="AI40" s="23">
        <f t="shared" si="27"/>
        <v>4.1786901511281793E-5</v>
      </c>
      <c r="AJ40" s="2">
        <v>202</v>
      </c>
      <c r="AK40" s="23">
        <f t="shared" si="28"/>
        <v>1.587635557157513E-4</v>
      </c>
      <c r="AL40" s="2"/>
      <c r="AM40" s="23">
        <f t="shared" si="29"/>
        <v>0</v>
      </c>
      <c r="AN40" s="2">
        <v>190</v>
      </c>
      <c r="AO40" s="23">
        <f t="shared" si="30"/>
        <v>8.2288742709433948E-5</v>
      </c>
      <c r="AP40" s="2">
        <v>381</v>
      </c>
      <c r="AQ40" s="23">
        <f t="shared" si="31"/>
        <v>2.1235621087852379E-4</v>
      </c>
      <c r="AR40" s="39">
        <f t="shared" si="34"/>
        <v>174.6</v>
      </c>
      <c r="AS40" s="41">
        <f t="shared" si="33"/>
        <v>1.0585961848072238E-4</v>
      </c>
      <c r="AV40" s="14">
        <f>SUM(AV22:AV39)</f>
        <v>37</v>
      </c>
      <c r="AW40" s="17">
        <f>SUM(AW22:AW39)</f>
        <v>1.5461153559174264E-5</v>
      </c>
      <c r="AX40" s="14">
        <f>SUM(AX22:AX39)</f>
        <v>142</v>
      </c>
      <c r="AY40" s="17">
        <f>SUM(AY22:AY39)</f>
        <v>1.1160606391899349E-4</v>
      </c>
      <c r="AZ40" s="14"/>
      <c r="BA40" s="17">
        <f>SUM(BA22:BA39)</f>
        <v>0</v>
      </c>
      <c r="BB40" s="14">
        <f>SUM(BB22:BB39)</f>
        <v>79</v>
      </c>
      <c r="BC40" s="17">
        <f>SUM(BC22:BC39)</f>
        <v>3.421479302129095E-5</v>
      </c>
      <c r="BD40" s="14">
        <f>SUM(BD22:BD39)</f>
        <v>127</v>
      </c>
      <c r="BE40" s="18">
        <f>SUM(BE22:BE39)</f>
        <v>7.0785403626174619E-5</v>
      </c>
      <c r="BF40" s="39">
        <f t="shared" si="25"/>
        <v>77</v>
      </c>
      <c r="BG40" s="41">
        <f t="shared" si="24"/>
        <v>4.6684940567099794E-5</v>
      </c>
    </row>
    <row r="41" spans="1:59" x14ac:dyDescent="0.25">
      <c r="A41" t="s">
        <v>7</v>
      </c>
      <c r="B41" t="s">
        <v>8</v>
      </c>
      <c r="C41" t="s">
        <v>9</v>
      </c>
      <c r="D41" t="s">
        <v>69</v>
      </c>
      <c r="E41" t="s">
        <v>15</v>
      </c>
      <c r="F41">
        <v>2</v>
      </c>
      <c r="G41">
        <v>1</v>
      </c>
      <c r="I41" s="5" t="s">
        <v>56</v>
      </c>
      <c r="J41" s="2"/>
      <c r="K41" s="2"/>
      <c r="L41" s="2"/>
      <c r="M41" s="2"/>
      <c r="N41" s="2">
        <v>3</v>
      </c>
      <c r="O41" s="2">
        <v>3</v>
      </c>
      <c r="Q41" s="9">
        <v>3</v>
      </c>
      <c r="R41" s="5" t="s">
        <v>56</v>
      </c>
      <c r="S41" s="8" t="s">
        <v>724</v>
      </c>
      <c r="T41" s="2"/>
      <c r="U41" s="2"/>
      <c r="V41" s="2"/>
      <c r="W41" s="2"/>
      <c r="X41" s="2">
        <v>3</v>
      </c>
      <c r="Z41" s="5" t="s">
        <v>792</v>
      </c>
      <c r="AA41" s="2">
        <v>1</v>
      </c>
      <c r="AB41" s="2"/>
      <c r="AC41" s="2"/>
      <c r="AD41" s="2"/>
      <c r="AE41" s="2"/>
      <c r="AG41" s="5" t="s">
        <v>627</v>
      </c>
      <c r="AH41" s="2">
        <v>88</v>
      </c>
      <c r="AI41" s="23">
        <f t="shared" si="27"/>
        <v>3.677247332992798E-5</v>
      </c>
      <c r="AJ41" s="2">
        <v>1187</v>
      </c>
      <c r="AK41" s="23">
        <f t="shared" si="28"/>
        <v>9.3293237937919205E-4</v>
      </c>
      <c r="AL41" s="2">
        <v>12</v>
      </c>
      <c r="AM41" s="23">
        <f t="shared" si="29"/>
        <v>2.509168921433739E-5</v>
      </c>
      <c r="AN41" s="2">
        <v>709</v>
      </c>
      <c r="AO41" s="23">
        <f t="shared" si="30"/>
        <v>3.0706693989994037E-4</v>
      </c>
      <c r="AP41" s="2">
        <v>713</v>
      </c>
      <c r="AQ41" s="23">
        <f t="shared" si="31"/>
        <v>3.9740151799576762E-4</v>
      </c>
      <c r="AR41" s="39">
        <f t="shared" si="34"/>
        <v>541.79999999999995</v>
      </c>
      <c r="AS41" s="41">
        <f t="shared" si="33"/>
        <v>3.284922181721385E-4</v>
      </c>
    </row>
    <row r="42" spans="1:59" x14ac:dyDescent="0.25">
      <c r="A42" t="s">
        <v>7</v>
      </c>
      <c r="B42" t="s">
        <v>8</v>
      </c>
      <c r="C42" t="s">
        <v>9</v>
      </c>
      <c r="D42" t="s">
        <v>70</v>
      </c>
      <c r="E42" t="s">
        <v>15</v>
      </c>
      <c r="F42">
        <v>11</v>
      </c>
      <c r="G42">
        <v>1</v>
      </c>
      <c r="I42" s="5" t="s">
        <v>57</v>
      </c>
      <c r="J42" s="2"/>
      <c r="K42" s="2">
        <v>1</v>
      </c>
      <c r="L42" s="2"/>
      <c r="M42" s="2"/>
      <c r="N42" s="2"/>
      <c r="O42" s="2">
        <v>1</v>
      </c>
      <c r="Q42" s="9">
        <v>5</v>
      </c>
      <c r="R42" s="5" t="s">
        <v>57</v>
      </c>
      <c r="S42" s="8" t="s">
        <v>821</v>
      </c>
      <c r="T42" s="2"/>
      <c r="U42" s="2">
        <v>1</v>
      </c>
      <c r="V42" s="2"/>
      <c r="W42" s="2"/>
      <c r="X42" s="2"/>
      <c r="Z42" s="5" t="s">
        <v>793</v>
      </c>
      <c r="AA42" s="2">
        <v>10</v>
      </c>
      <c r="AB42" s="2"/>
      <c r="AC42" s="2"/>
      <c r="AD42" s="2"/>
      <c r="AE42" s="2"/>
      <c r="AG42" s="5" t="s">
        <v>690</v>
      </c>
      <c r="AH42" s="2">
        <v>69</v>
      </c>
      <c r="AI42" s="23">
        <f t="shared" si="27"/>
        <v>2.883296204278444E-5</v>
      </c>
      <c r="AJ42" s="2">
        <v>3659</v>
      </c>
      <c r="AK42" s="23">
        <f t="shared" si="28"/>
        <v>2.8758210414056139E-3</v>
      </c>
      <c r="AL42" s="2"/>
      <c r="AM42" s="23">
        <f t="shared" si="29"/>
        <v>0</v>
      </c>
      <c r="AN42" s="2">
        <v>31</v>
      </c>
      <c r="AO42" s="23">
        <f t="shared" si="30"/>
        <v>1.3426058021012907E-5</v>
      </c>
      <c r="AP42" s="2">
        <v>810</v>
      </c>
      <c r="AQ42" s="23">
        <f t="shared" si="31"/>
        <v>4.5146596013544426E-4</v>
      </c>
      <c r="AR42" s="39">
        <f t="shared" si="34"/>
        <v>913.8</v>
      </c>
      <c r="AS42" s="41">
        <f t="shared" si="33"/>
        <v>5.5403504792488035E-4</v>
      </c>
    </row>
    <row r="43" spans="1:59" x14ac:dyDescent="0.25">
      <c r="A43" t="s">
        <v>7</v>
      </c>
      <c r="B43" t="s">
        <v>8</v>
      </c>
      <c r="C43" t="s">
        <v>9</v>
      </c>
      <c r="D43" t="s">
        <v>71</v>
      </c>
      <c r="E43" t="s">
        <v>15</v>
      </c>
      <c r="F43">
        <v>17</v>
      </c>
      <c r="G43">
        <v>1</v>
      </c>
      <c r="I43" s="5" t="s">
        <v>58</v>
      </c>
      <c r="J43" s="2">
        <v>144</v>
      </c>
      <c r="K43" s="2">
        <v>381</v>
      </c>
      <c r="L43" s="2">
        <v>20</v>
      </c>
      <c r="M43" s="2">
        <v>140</v>
      </c>
      <c r="N43" s="2">
        <v>116</v>
      </c>
      <c r="O43" s="2">
        <v>801</v>
      </c>
      <c r="Q43" s="9">
        <v>2</v>
      </c>
      <c r="R43" s="5" t="s">
        <v>58</v>
      </c>
      <c r="S43" s="8" t="s">
        <v>565</v>
      </c>
      <c r="T43" s="2">
        <v>144</v>
      </c>
      <c r="U43" s="2">
        <v>381</v>
      </c>
      <c r="V43" s="2">
        <v>20</v>
      </c>
      <c r="W43" s="2">
        <v>140</v>
      </c>
      <c r="X43" s="2">
        <v>116</v>
      </c>
      <c r="Z43" s="5" t="s">
        <v>794</v>
      </c>
      <c r="AA43" s="2">
        <v>5</v>
      </c>
      <c r="AB43" s="2">
        <v>136</v>
      </c>
      <c r="AC43" s="2"/>
      <c r="AD43" s="2"/>
      <c r="AE43" s="2">
        <v>54</v>
      </c>
      <c r="AG43" s="5" t="s">
        <v>548</v>
      </c>
      <c r="AH43" s="2">
        <v>50</v>
      </c>
      <c r="AI43" s="23">
        <f t="shared" si="27"/>
        <v>2.0893450755640897E-5</v>
      </c>
      <c r="AJ43" s="2">
        <v>19</v>
      </c>
      <c r="AK43" s="23">
        <f t="shared" si="28"/>
        <v>1.4933205735639973E-5</v>
      </c>
      <c r="AL43" s="2"/>
      <c r="AM43" s="23">
        <f t="shared" si="29"/>
        <v>0</v>
      </c>
      <c r="AN43" s="2">
        <v>17</v>
      </c>
      <c r="AO43" s="23">
        <f t="shared" si="30"/>
        <v>7.3626769792651428E-6</v>
      </c>
      <c r="AP43" s="2">
        <v>68</v>
      </c>
      <c r="AQ43" s="23">
        <f t="shared" si="31"/>
        <v>3.7900846036061988E-5</v>
      </c>
      <c r="AR43" s="39">
        <f t="shared" si="34"/>
        <v>30.8</v>
      </c>
      <c r="AS43" s="41">
        <f t="shared" si="33"/>
        <v>1.8673976226839918E-5</v>
      </c>
      <c r="AU43" s="3" t="s">
        <v>853</v>
      </c>
      <c r="AV43" s="115" t="s">
        <v>857</v>
      </c>
      <c r="AW43" s="115"/>
      <c r="AX43" s="115" t="s">
        <v>275</v>
      </c>
      <c r="AY43" s="115"/>
      <c r="AZ43" s="115" t="s">
        <v>337</v>
      </c>
      <c r="BA43" s="115"/>
      <c r="BB43" s="115" t="s">
        <v>380</v>
      </c>
      <c r="BC43" s="115"/>
      <c r="BD43" s="116" t="s">
        <v>419</v>
      </c>
      <c r="BE43" s="116"/>
      <c r="BF43" s="119" t="s">
        <v>860</v>
      </c>
      <c r="BG43" s="119"/>
    </row>
    <row r="44" spans="1:59" x14ac:dyDescent="0.25">
      <c r="A44" t="s">
        <v>7</v>
      </c>
      <c r="B44" t="s">
        <v>8</v>
      </c>
      <c r="C44" t="s">
        <v>9</v>
      </c>
      <c r="D44" t="s">
        <v>71</v>
      </c>
      <c r="E44" t="s">
        <v>21</v>
      </c>
      <c r="F44">
        <v>3</v>
      </c>
      <c r="G44">
        <v>1</v>
      </c>
      <c r="I44" s="5" t="s">
        <v>59</v>
      </c>
      <c r="J44" s="2">
        <v>415</v>
      </c>
      <c r="K44" s="2"/>
      <c r="L44" s="2"/>
      <c r="M44" s="2">
        <v>39</v>
      </c>
      <c r="N44" s="2">
        <v>217</v>
      </c>
      <c r="O44" s="2">
        <v>671</v>
      </c>
      <c r="Q44" s="9">
        <v>2</v>
      </c>
      <c r="R44" s="5" t="s">
        <v>59</v>
      </c>
      <c r="S44" s="8" t="s">
        <v>744</v>
      </c>
      <c r="T44" s="2">
        <v>415</v>
      </c>
      <c r="U44" s="2"/>
      <c r="V44" s="2"/>
      <c r="W44" s="2">
        <v>39</v>
      </c>
      <c r="X44" s="2">
        <v>217</v>
      </c>
      <c r="Z44" s="5" t="s">
        <v>743</v>
      </c>
      <c r="AA44" s="2">
        <v>6.6</v>
      </c>
      <c r="AB44" s="2">
        <v>52.6</v>
      </c>
      <c r="AC44" s="2"/>
      <c r="AD44" s="2">
        <v>17</v>
      </c>
      <c r="AE44" s="2">
        <v>10</v>
      </c>
      <c r="AG44" s="5" t="s">
        <v>526</v>
      </c>
      <c r="AH44" s="2">
        <v>29</v>
      </c>
      <c r="AI44" s="23">
        <f t="shared" si="27"/>
        <v>1.2118201438271721E-5</v>
      </c>
      <c r="AJ44" s="2">
        <v>1</v>
      </c>
      <c r="AK44" s="23">
        <f t="shared" si="28"/>
        <v>7.8595819661263018E-7</v>
      </c>
      <c r="AL44" s="2"/>
      <c r="AM44" s="23">
        <f t="shared" si="29"/>
        <v>0</v>
      </c>
      <c r="AN44" s="2">
        <v>106</v>
      </c>
      <c r="AO44" s="23">
        <f t="shared" si="30"/>
        <v>4.5908456458947363E-5</v>
      </c>
      <c r="AP44" s="2">
        <v>816</v>
      </c>
      <c r="AQ44" s="23">
        <f t="shared" si="31"/>
        <v>4.5481015243274383E-4</v>
      </c>
      <c r="AR44" s="39">
        <f t="shared" si="34"/>
        <v>190.4</v>
      </c>
      <c r="AS44" s="41">
        <f t="shared" si="33"/>
        <v>1.1543912576591949E-4</v>
      </c>
      <c r="AU44" s="5" t="s">
        <v>663</v>
      </c>
      <c r="AV44" s="2">
        <v>301</v>
      </c>
      <c r="AW44" s="16">
        <f t="shared" ref="AW44:AW77" si="35">AV44/AA$257</f>
        <v>1.2577857354895822E-4</v>
      </c>
      <c r="AX44" s="2"/>
      <c r="AY44" s="16">
        <f t="shared" ref="AY44:AY77" si="36">AX44/AB$257</f>
        <v>0</v>
      </c>
      <c r="AZ44" s="2"/>
      <c r="BA44" s="16">
        <f t="shared" ref="BA44:BA77" si="37">AZ44/AC$257</f>
        <v>0</v>
      </c>
      <c r="BB44" s="2"/>
      <c r="BC44" s="16">
        <f t="shared" ref="BC44:BC77" si="38">BB44/AD$257</f>
        <v>0</v>
      </c>
      <c r="BD44" s="2">
        <v>1</v>
      </c>
      <c r="BE44" s="16">
        <f t="shared" ref="BE44:BE77" si="39">BD44/AE$257</f>
        <v>5.5736538288326451E-7</v>
      </c>
      <c r="BF44" s="39">
        <f t="shared" ref="BF44" si="40">SUM(AV44,AX44,AZ44,BB44,BD44)/5</f>
        <v>60.4</v>
      </c>
      <c r="BG44" s="41">
        <f t="shared" ref="BG44:BG78" si="41">BF44/$AA$259</f>
        <v>3.6620394938348408E-5</v>
      </c>
    </row>
    <row r="45" spans="1:59" x14ac:dyDescent="0.25">
      <c r="A45" t="s">
        <v>7</v>
      </c>
      <c r="B45" t="s">
        <v>8</v>
      </c>
      <c r="C45" t="s">
        <v>9</v>
      </c>
      <c r="D45" t="s">
        <v>72</v>
      </c>
      <c r="E45" t="s">
        <v>15</v>
      </c>
      <c r="F45">
        <v>55</v>
      </c>
      <c r="G45">
        <v>1</v>
      </c>
      <c r="I45" s="5" t="s">
        <v>60</v>
      </c>
      <c r="J45" s="2">
        <v>29</v>
      </c>
      <c r="K45" s="2">
        <v>1</v>
      </c>
      <c r="L45" s="2"/>
      <c r="M45" s="2">
        <v>106</v>
      </c>
      <c r="N45" s="2">
        <v>816</v>
      </c>
      <c r="O45" s="2">
        <v>952</v>
      </c>
      <c r="Q45" s="9">
        <v>2</v>
      </c>
      <c r="R45" s="5" t="s">
        <v>60</v>
      </c>
      <c r="S45" s="8" t="s">
        <v>526</v>
      </c>
      <c r="T45" s="2">
        <v>29</v>
      </c>
      <c r="U45" s="2">
        <v>1</v>
      </c>
      <c r="V45" s="2"/>
      <c r="W45" s="2">
        <v>106</v>
      </c>
      <c r="X45" s="2">
        <v>816</v>
      </c>
      <c r="Z45" s="5" t="s">
        <v>522</v>
      </c>
      <c r="AA45" s="2">
        <v>6</v>
      </c>
      <c r="AB45" s="2"/>
      <c r="AC45" s="2"/>
      <c r="AD45" s="2">
        <v>7</v>
      </c>
      <c r="AE45" s="2">
        <v>8</v>
      </c>
      <c r="AG45" s="5" t="s">
        <v>564</v>
      </c>
      <c r="AH45" s="2">
        <v>17</v>
      </c>
      <c r="AI45" s="23">
        <f t="shared" si="27"/>
        <v>7.1037732569179051E-6</v>
      </c>
      <c r="AJ45" s="2">
        <v>18</v>
      </c>
      <c r="AK45" s="23">
        <f t="shared" si="28"/>
        <v>1.4147247539027344E-5</v>
      </c>
      <c r="AL45" s="2"/>
      <c r="AM45" s="23">
        <f t="shared" si="29"/>
        <v>0</v>
      </c>
      <c r="AN45" s="2">
        <v>22</v>
      </c>
      <c r="AO45" s="23">
        <f t="shared" si="30"/>
        <v>9.5281702084607741E-6</v>
      </c>
      <c r="AP45" s="2">
        <v>71</v>
      </c>
      <c r="AQ45" s="23">
        <f t="shared" si="31"/>
        <v>3.957294218471178E-5</v>
      </c>
      <c r="AR45" s="39">
        <f t="shared" si="34"/>
        <v>25.6</v>
      </c>
      <c r="AS45" s="41">
        <f t="shared" si="33"/>
        <v>1.5521226993737076E-5</v>
      </c>
      <c r="AU45" s="5" t="s">
        <v>700</v>
      </c>
      <c r="AV45" s="2">
        <v>272</v>
      </c>
      <c r="AW45" s="16">
        <f t="shared" si="35"/>
        <v>1.1366037211068648E-4</v>
      </c>
      <c r="AX45" s="2"/>
      <c r="AY45" s="16">
        <f t="shared" si="36"/>
        <v>0</v>
      </c>
      <c r="AZ45" s="2"/>
      <c r="BA45" s="16">
        <f t="shared" si="37"/>
        <v>0</v>
      </c>
      <c r="BB45" s="2">
        <v>335</v>
      </c>
      <c r="BC45" s="16">
        <f t="shared" si="38"/>
        <v>1.4508804635610724E-4</v>
      </c>
      <c r="BD45" s="2"/>
      <c r="BE45" s="16">
        <f t="shared" si="39"/>
        <v>0</v>
      </c>
      <c r="BF45" s="39">
        <f t="shared" ref="BF45:BF78" si="42">SUM(AV45,AX45,AZ45,BB45,BD45)/5</f>
        <v>121.4</v>
      </c>
      <c r="BG45" s="41">
        <f t="shared" si="41"/>
        <v>7.3604568634362533E-5</v>
      </c>
    </row>
    <row r="46" spans="1:59" x14ac:dyDescent="0.25">
      <c r="A46" t="s">
        <v>7</v>
      </c>
      <c r="B46" t="s">
        <v>8</v>
      </c>
      <c r="C46" t="s">
        <v>9</v>
      </c>
      <c r="D46" t="s">
        <v>72</v>
      </c>
      <c r="E46" t="s">
        <v>21</v>
      </c>
      <c r="F46">
        <v>1</v>
      </c>
      <c r="G46">
        <v>1</v>
      </c>
      <c r="I46" s="5" t="s">
        <v>61</v>
      </c>
      <c r="J46" s="2">
        <v>2</v>
      </c>
      <c r="K46" s="2">
        <v>1</v>
      </c>
      <c r="L46" s="2"/>
      <c r="M46" s="2"/>
      <c r="N46" s="2"/>
      <c r="O46" s="2">
        <v>3</v>
      </c>
      <c r="Q46" s="9">
        <v>3</v>
      </c>
      <c r="R46" s="5" t="s">
        <v>61</v>
      </c>
      <c r="S46" s="8" t="s">
        <v>633</v>
      </c>
      <c r="T46" s="2">
        <v>2</v>
      </c>
      <c r="U46" s="2">
        <v>1</v>
      </c>
      <c r="V46" s="2"/>
      <c r="W46" s="2"/>
      <c r="X46" s="2"/>
      <c r="Z46" s="5" t="s">
        <v>523</v>
      </c>
      <c r="AA46" s="2">
        <v>1637</v>
      </c>
      <c r="AB46" s="2">
        <v>4679</v>
      </c>
      <c r="AC46" s="2">
        <v>8</v>
      </c>
      <c r="AD46" s="2">
        <v>285</v>
      </c>
      <c r="AE46" s="2">
        <v>1486</v>
      </c>
      <c r="AG46" s="5" t="s">
        <v>640</v>
      </c>
      <c r="AH46" s="2">
        <v>15</v>
      </c>
      <c r="AI46" s="23">
        <f t="shared" si="27"/>
        <v>6.2680352266922695E-6</v>
      </c>
      <c r="AJ46" s="2">
        <v>10</v>
      </c>
      <c r="AK46" s="23">
        <f t="shared" si="28"/>
        <v>7.8595819661263012E-6</v>
      </c>
      <c r="AL46" s="2"/>
      <c r="AM46" s="23">
        <f t="shared" si="29"/>
        <v>0</v>
      </c>
      <c r="AN46" s="2"/>
      <c r="AO46" s="23">
        <f t="shared" si="30"/>
        <v>0</v>
      </c>
      <c r="AP46" s="2">
        <v>35</v>
      </c>
      <c r="AQ46" s="23">
        <f t="shared" si="31"/>
        <v>1.9507788400914257E-5</v>
      </c>
      <c r="AR46" s="39">
        <f t="shared" si="34"/>
        <v>12</v>
      </c>
      <c r="AS46" s="41">
        <f t="shared" si="33"/>
        <v>7.2755751533142537E-6</v>
      </c>
      <c r="AU46" s="5" t="s">
        <v>572</v>
      </c>
      <c r="AV46" s="2">
        <v>174.6</v>
      </c>
      <c r="AW46" s="16">
        <f t="shared" si="35"/>
        <v>7.2959930038698009E-5</v>
      </c>
      <c r="AX46" s="2">
        <v>7</v>
      </c>
      <c r="AY46" s="16">
        <f t="shared" si="36"/>
        <v>5.5017073762884112E-6</v>
      </c>
      <c r="AZ46" s="2"/>
      <c r="BA46" s="16">
        <f t="shared" si="37"/>
        <v>0</v>
      </c>
      <c r="BB46" s="2">
        <v>180.6</v>
      </c>
      <c r="BC46" s="16">
        <f t="shared" si="38"/>
        <v>7.8217615438546168E-5</v>
      </c>
      <c r="BD46" s="2">
        <v>25</v>
      </c>
      <c r="BE46" s="16">
        <f t="shared" si="39"/>
        <v>1.3934134572081613E-5</v>
      </c>
      <c r="BF46" s="39">
        <f t="shared" si="42"/>
        <v>77.44</v>
      </c>
      <c r="BG46" s="41">
        <f t="shared" si="41"/>
        <v>4.6951711656054648E-5</v>
      </c>
    </row>
    <row r="47" spans="1:59" x14ac:dyDescent="0.25">
      <c r="A47" t="s">
        <v>7</v>
      </c>
      <c r="B47" t="s">
        <v>8</v>
      </c>
      <c r="C47" t="s">
        <v>9</v>
      </c>
      <c r="D47" t="s">
        <v>73</v>
      </c>
      <c r="E47" t="s">
        <v>15</v>
      </c>
      <c r="F47">
        <v>10</v>
      </c>
      <c r="G47">
        <v>1</v>
      </c>
      <c r="I47" s="5" t="s">
        <v>62</v>
      </c>
      <c r="J47" s="2">
        <v>1</v>
      </c>
      <c r="K47" s="2"/>
      <c r="L47" s="2"/>
      <c r="M47" s="2"/>
      <c r="N47" s="2">
        <v>89</v>
      </c>
      <c r="O47" s="2">
        <v>90</v>
      </c>
      <c r="Q47" s="9">
        <v>3</v>
      </c>
      <c r="R47" s="5" t="s">
        <v>62</v>
      </c>
      <c r="S47" s="8" t="s">
        <v>824</v>
      </c>
      <c r="T47" s="2">
        <v>1</v>
      </c>
      <c r="U47" s="2"/>
      <c r="V47" s="2"/>
      <c r="W47" s="2"/>
      <c r="X47" s="2">
        <v>89</v>
      </c>
      <c r="Z47" s="5" t="s">
        <v>524</v>
      </c>
      <c r="AA47" s="2">
        <v>163</v>
      </c>
      <c r="AB47" s="2">
        <v>168</v>
      </c>
      <c r="AC47" s="2"/>
      <c r="AD47" s="2">
        <v>60</v>
      </c>
      <c r="AE47" s="2">
        <v>244</v>
      </c>
      <c r="AG47" s="5" t="s">
        <v>698</v>
      </c>
      <c r="AH47" s="2">
        <v>15</v>
      </c>
      <c r="AI47" s="23">
        <f t="shared" si="27"/>
        <v>6.2680352266922695E-6</v>
      </c>
      <c r="AJ47" s="2"/>
      <c r="AK47" s="23">
        <f t="shared" si="28"/>
        <v>0</v>
      </c>
      <c r="AL47" s="2"/>
      <c r="AM47" s="23">
        <f t="shared" si="29"/>
        <v>0</v>
      </c>
      <c r="AN47" s="2">
        <v>10</v>
      </c>
      <c r="AO47" s="23">
        <f t="shared" si="30"/>
        <v>4.330986458391261E-6</v>
      </c>
      <c r="AP47" s="2">
        <v>20</v>
      </c>
      <c r="AQ47" s="23">
        <f t="shared" si="31"/>
        <v>1.1147307657665291E-5</v>
      </c>
      <c r="AR47" s="39">
        <f t="shared" si="34"/>
        <v>9</v>
      </c>
      <c r="AS47" s="41">
        <f t="shared" si="33"/>
        <v>5.4566813649856901E-6</v>
      </c>
      <c r="AU47" s="5" t="s">
        <v>703</v>
      </c>
      <c r="AV47" s="2">
        <v>21</v>
      </c>
      <c r="AW47" s="16">
        <f t="shared" si="35"/>
        <v>8.7752493173691771E-6</v>
      </c>
      <c r="AX47" s="2">
        <v>1050</v>
      </c>
      <c r="AY47" s="16">
        <f t="shared" si="36"/>
        <v>8.2525610644326166E-4</v>
      </c>
      <c r="AZ47" s="2"/>
      <c r="BA47" s="16">
        <f t="shared" si="37"/>
        <v>0</v>
      </c>
      <c r="BB47" s="2">
        <v>49</v>
      </c>
      <c r="BC47" s="16">
        <f t="shared" si="38"/>
        <v>2.1221833646117177E-5</v>
      </c>
      <c r="BD47" s="2">
        <v>10</v>
      </c>
      <c r="BE47" s="16">
        <f t="shared" si="39"/>
        <v>5.5736538288326456E-6</v>
      </c>
      <c r="BF47" s="39">
        <f t="shared" si="42"/>
        <v>226</v>
      </c>
      <c r="BG47" s="41">
        <f t="shared" si="41"/>
        <v>1.3702333205408511E-4</v>
      </c>
    </row>
    <row r="48" spans="1:59" x14ac:dyDescent="0.25">
      <c r="A48" t="s">
        <v>7</v>
      </c>
      <c r="B48" t="s">
        <v>8</v>
      </c>
      <c r="C48" t="s">
        <v>9</v>
      </c>
      <c r="D48" t="s">
        <v>76</v>
      </c>
      <c r="E48" t="s">
        <v>15</v>
      </c>
      <c r="F48">
        <v>2</v>
      </c>
      <c r="G48">
        <v>2</v>
      </c>
      <c r="I48" s="5" t="s">
        <v>63</v>
      </c>
      <c r="J48" s="2">
        <v>14</v>
      </c>
      <c r="K48" s="2"/>
      <c r="L48" s="2"/>
      <c r="M48" s="2"/>
      <c r="N48" s="2">
        <v>5</v>
      </c>
      <c r="O48" s="2">
        <v>19</v>
      </c>
      <c r="Q48" s="9">
        <v>3</v>
      </c>
      <c r="R48" s="5" t="s">
        <v>63</v>
      </c>
      <c r="S48" s="8" t="s">
        <v>613</v>
      </c>
      <c r="T48" s="2">
        <v>14</v>
      </c>
      <c r="U48" s="2"/>
      <c r="V48" s="2"/>
      <c r="W48" s="2"/>
      <c r="X48" s="2">
        <v>5</v>
      </c>
      <c r="Z48" s="5" t="s">
        <v>744</v>
      </c>
      <c r="AA48" s="2">
        <v>415</v>
      </c>
      <c r="AB48" s="2"/>
      <c r="AC48" s="2"/>
      <c r="AD48" s="2">
        <v>39</v>
      </c>
      <c r="AE48" s="2">
        <v>217</v>
      </c>
      <c r="AG48" s="5" t="s">
        <v>601</v>
      </c>
      <c r="AH48" s="2">
        <v>10</v>
      </c>
      <c r="AI48" s="23">
        <f t="shared" si="27"/>
        <v>4.1786901511281797E-6</v>
      </c>
      <c r="AJ48" s="2">
        <v>183</v>
      </c>
      <c r="AK48" s="23">
        <f t="shared" si="28"/>
        <v>1.4383034998011134E-4</v>
      </c>
      <c r="AL48" s="2"/>
      <c r="AM48" s="23">
        <f t="shared" si="29"/>
        <v>0</v>
      </c>
      <c r="AN48" s="2">
        <v>84</v>
      </c>
      <c r="AO48" s="23">
        <f t="shared" si="30"/>
        <v>3.6380286250486592E-5</v>
      </c>
      <c r="AP48" s="2">
        <v>73</v>
      </c>
      <c r="AQ48" s="23">
        <f t="shared" si="31"/>
        <v>4.0687672950478306E-5</v>
      </c>
      <c r="AR48" s="39">
        <f t="shared" si="34"/>
        <v>70</v>
      </c>
      <c r="AS48" s="41">
        <f t="shared" si="33"/>
        <v>4.2440855060999815E-5</v>
      </c>
      <c r="AU48" s="5" t="s">
        <v>560</v>
      </c>
      <c r="AV48" s="2">
        <v>13.2</v>
      </c>
      <c r="AW48" s="16">
        <f t="shared" si="35"/>
        <v>5.5158709994891966E-6</v>
      </c>
      <c r="AX48" s="2">
        <v>1</v>
      </c>
      <c r="AY48" s="16">
        <f t="shared" si="36"/>
        <v>7.8595819661263018E-7</v>
      </c>
      <c r="AZ48" s="2"/>
      <c r="BA48" s="16">
        <f t="shared" si="37"/>
        <v>0</v>
      </c>
      <c r="BB48" s="2">
        <v>0.1</v>
      </c>
      <c r="BC48" s="16">
        <f t="shared" si="38"/>
        <v>4.330986458391261E-8</v>
      </c>
      <c r="BD48" s="2">
        <v>25</v>
      </c>
      <c r="BE48" s="16">
        <f t="shared" si="39"/>
        <v>1.3934134572081613E-5</v>
      </c>
      <c r="BF48" s="39">
        <f t="shared" si="42"/>
        <v>7.8599999999999994</v>
      </c>
      <c r="BG48" s="41">
        <f t="shared" si="41"/>
        <v>4.7655017254208362E-6</v>
      </c>
    </row>
    <row r="49" spans="1:59" x14ac:dyDescent="0.25">
      <c r="A49" t="s">
        <v>7</v>
      </c>
      <c r="B49" t="s">
        <v>8</v>
      </c>
      <c r="C49" t="s">
        <v>9</v>
      </c>
      <c r="D49" t="s">
        <v>78</v>
      </c>
      <c r="E49" t="s">
        <v>15</v>
      </c>
      <c r="F49">
        <v>0.8</v>
      </c>
      <c r="G49">
        <v>1</v>
      </c>
      <c r="I49" s="5" t="s">
        <v>288</v>
      </c>
      <c r="J49" s="2"/>
      <c r="K49" s="2"/>
      <c r="L49" s="2"/>
      <c r="M49" s="2"/>
      <c r="N49" s="2">
        <v>136</v>
      </c>
      <c r="O49" s="2">
        <v>136</v>
      </c>
      <c r="Q49" s="9">
        <v>3</v>
      </c>
      <c r="R49" s="5" t="s">
        <v>288</v>
      </c>
      <c r="S49" s="8" t="s">
        <v>588</v>
      </c>
      <c r="T49" s="2"/>
      <c r="U49" s="2"/>
      <c r="V49" s="2"/>
      <c r="W49" s="2"/>
      <c r="X49" s="2">
        <v>136</v>
      </c>
      <c r="Z49" s="5" t="s">
        <v>526</v>
      </c>
      <c r="AA49" s="2">
        <v>29</v>
      </c>
      <c r="AB49" s="2">
        <v>1</v>
      </c>
      <c r="AC49" s="2"/>
      <c r="AD49" s="2">
        <v>106</v>
      </c>
      <c r="AE49" s="2">
        <v>816</v>
      </c>
      <c r="AG49" s="5" t="s">
        <v>603</v>
      </c>
      <c r="AH49" s="2">
        <v>7</v>
      </c>
      <c r="AI49" s="23">
        <f t="shared" si="27"/>
        <v>2.9250831057897258E-6</v>
      </c>
      <c r="AJ49" s="2">
        <v>1</v>
      </c>
      <c r="AK49" s="23">
        <f t="shared" si="28"/>
        <v>7.8595819661263018E-7</v>
      </c>
      <c r="AL49" s="2"/>
      <c r="AM49" s="23">
        <f t="shared" si="29"/>
        <v>0</v>
      </c>
      <c r="AN49" s="2">
        <v>34</v>
      </c>
      <c r="AO49" s="23">
        <f t="shared" si="30"/>
        <v>1.4725353958530286E-5</v>
      </c>
      <c r="AP49" s="2">
        <v>81</v>
      </c>
      <c r="AQ49" s="23">
        <f t="shared" si="31"/>
        <v>4.5146596013544424E-5</v>
      </c>
      <c r="AR49" s="39">
        <f t="shared" si="34"/>
        <v>24.6</v>
      </c>
      <c r="AS49" s="41">
        <f t="shared" si="33"/>
        <v>1.4914929064294222E-5</v>
      </c>
      <c r="AU49" s="5" t="s">
        <v>793</v>
      </c>
      <c r="AV49" s="2">
        <v>10</v>
      </c>
      <c r="AW49" s="16">
        <f t="shared" si="35"/>
        <v>4.1786901511281797E-6</v>
      </c>
      <c r="AX49" s="2"/>
      <c r="AY49" s="16">
        <f t="shared" si="36"/>
        <v>0</v>
      </c>
      <c r="AZ49" s="2"/>
      <c r="BA49" s="16">
        <f t="shared" si="37"/>
        <v>0</v>
      </c>
      <c r="BB49" s="2"/>
      <c r="BC49" s="16">
        <f t="shared" si="38"/>
        <v>0</v>
      </c>
      <c r="BD49" s="2"/>
      <c r="BE49" s="16">
        <f t="shared" si="39"/>
        <v>0</v>
      </c>
      <c r="BF49" s="39">
        <f t="shared" si="42"/>
        <v>2</v>
      </c>
      <c r="BG49" s="41">
        <f t="shared" si="41"/>
        <v>1.212595858885709E-6</v>
      </c>
    </row>
    <row r="50" spans="1:59" x14ac:dyDescent="0.25">
      <c r="A50" t="s">
        <v>7</v>
      </c>
      <c r="B50" t="s">
        <v>8</v>
      </c>
      <c r="C50" t="s">
        <v>9</v>
      </c>
      <c r="D50" t="s">
        <v>80</v>
      </c>
      <c r="E50" t="s">
        <v>15</v>
      </c>
      <c r="F50">
        <v>64</v>
      </c>
      <c r="G50">
        <v>1</v>
      </c>
      <c r="I50" s="5" t="s">
        <v>65</v>
      </c>
      <c r="J50" s="2">
        <v>1</v>
      </c>
      <c r="K50" s="2">
        <v>1</v>
      </c>
      <c r="L50" s="2"/>
      <c r="M50" s="2"/>
      <c r="N50" s="2"/>
      <c r="O50" s="2">
        <v>2</v>
      </c>
      <c r="Q50" s="9">
        <v>7</v>
      </c>
      <c r="R50" s="5" t="s">
        <v>65</v>
      </c>
      <c r="S50" s="8" t="s">
        <v>817</v>
      </c>
      <c r="T50" s="2">
        <v>1</v>
      </c>
      <c r="U50" s="2">
        <v>1</v>
      </c>
      <c r="V50" s="2"/>
      <c r="W50" s="2"/>
      <c r="X50" s="2"/>
      <c r="Z50" s="5" t="s">
        <v>530</v>
      </c>
      <c r="AA50" s="2">
        <v>11</v>
      </c>
      <c r="AB50" s="2">
        <v>37</v>
      </c>
      <c r="AC50" s="2"/>
      <c r="AD50" s="2"/>
      <c r="AE50" s="2"/>
      <c r="AG50" s="5" t="s">
        <v>720</v>
      </c>
      <c r="AH50" s="2">
        <v>7</v>
      </c>
      <c r="AI50" s="23">
        <f t="shared" si="27"/>
        <v>2.9250831057897258E-6</v>
      </c>
      <c r="AJ50" s="2"/>
      <c r="AK50" s="23">
        <f t="shared" si="28"/>
        <v>0</v>
      </c>
      <c r="AL50" s="2"/>
      <c r="AM50" s="23">
        <f t="shared" si="29"/>
        <v>0</v>
      </c>
      <c r="AN50" s="2"/>
      <c r="AO50" s="23">
        <f t="shared" si="30"/>
        <v>0</v>
      </c>
      <c r="AP50" s="2">
        <v>515</v>
      </c>
      <c r="AQ50" s="23">
        <f t="shared" si="31"/>
        <v>2.8704317218488122E-4</v>
      </c>
      <c r="AR50" s="39">
        <f t="shared" si="34"/>
        <v>104.4</v>
      </c>
      <c r="AS50" s="41">
        <f t="shared" si="33"/>
        <v>6.3297503833834016E-5</v>
      </c>
      <c r="AU50" s="5" t="s">
        <v>810</v>
      </c>
      <c r="AV50" s="2">
        <v>7</v>
      </c>
      <c r="AW50" s="16">
        <f t="shared" si="35"/>
        <v>2.9250831057897258E-6</v>
      </c>
      <c r="AX50" s="2">
        <v>1</v>
      </c>
      <c r="AY50" s="16">
        <f t="shared" si="36"/>
        <v>7.8595819661263018E-7</v>
      </c>
      <c r="AZ50" s="2"/>
      <c r="BA50" s="16">
        <f t="shared" si="37"/>
        <v>0</v>
      </c>
      <c r="BB50" s="2">
        <v>0</v>
      </c>
      <c r="BC50" s="16">
        <f t="shared" si="38"/>
        <v>0</v>
      </c>
      <c r="BD50" s="2">
        <v>5</v>
      </c>
      <c r="BE50" s="16">
        <f t="shared" si="39"/>
        <v>2.7868269144163228E-6</v>
      </c>
      <c r="BF50" s="39">
        <f t="shared" si="42"/>
        <v>2.6</v>
      </c>
      <c r="BG50" s="41">
        <f t="shared" si="41"/>
        <v>1.5763746165514217E-6</v>
      </c>
    </row>
    <row r="51" spans="1:59" x14ac:dyDescent="0.25">
      <c r="A51" t="s">
        <v>7</v>
      </c>
      <c r="B51" t="s">
        <v>8</v>
      </c>
      <c r="C51" t="s">
        <v>9</v>
      </c>
      <c r="D51" t="s">
        <v>81</v>
      </c>
      <c r="E51" t="s">
        <v>15</v>
      </c>
      <c r="F51">
        <v>102</v>
      </c>
      <c r="G51">
        <v>1</v>
      </c>
      <c r="I51" s="5" t="s">
        <v>289</v>
      </c>
      <c r="J51" s="2"/>
      <c r="K51" s="2"/>
      <c r="L51" s="2"/>
      <c r="M51" s="2">
        <v>10</v>
      </c>
      <c r="N51" s="2">
        <v>4</v>
      </c>
      <c r="O51" s="2">
        <v>14</v>
      </c>
      <c r="Q51" s="9">
        <v>6</v>
      </c>
      <c r="R51" s="5" t="s">
        <v>289</v>
      </c>
      <c r="S51" s="8" t="s">
        <v>532</v>
      </c>
      <c r="T51" s="2"/>
      <c r="U51" s="2"/>
      <c r="V51" s="2"/>
      <c r="W51" s="2">
        <v>10</v>
      </c>
      <c r="X51" s="2">
        <v>4</v>
      </c>
      <c r="Z51" s="5" t="s">
        <v>531</v>
      </c>
      <c r="AA51" s="2">
        <v>56</v>
      </c>
      <c r="AB51" s="2">
        <v>15</v>
      </c>
      <c r="AC51" s="2"/>
      <c r="AD51" s="2">
        <v>10.8</v>
      </c>
      <c r="AE51" s="2">
        <v>48</v>
      </c>
      <c r="AG51" s="5" t="s">
        <v>687</v>
      </c>
      <c r="AH51" s="2">
        <v>5</v>
      </c>
      <c r="AI51" s="23">
        <f t="shared" si="27"/>
        <v>2.0893450755640898E-6</v>
      </c>
      <c r="AJ51" s="2">
        <v>49</v>
      </c>
      <c r="AK51" s="23">
        <f t="shared" si="28"/>
        <v>3.8511951634018878E-5</v>
      </c>
      <c r="AL51" s="2"/>
      <c r="AM51" s="23">
        <f t="shared" si="29"/>
        <v>0</v>
      </c>
      <c r="AN51" s="2">
        <v>5</v>
      </c>
      <c r="AO51" s="23">
        <f t="shared" si="30"/>
        <v>2.1654932291956305E-6</v>
      </c>
      <c r="AP51" s="2">
        <v>1</v>
      </c>
      <c r="AQ51" s="23">
        <f t="shared" si="31"/>
        <v>5.5736538288326451E-7</v>
      </c>
      <c r="AR51" s="39">
        <f t="shared" si="34"/>
        <v>12</v>
      </c>
      <c r="AS51" s="41">
        <f t="shared" si="33"/>
        <v>7.2755751533142537E-6</v>
      </c>
      <c r="AU51" s="5" t="s">
        <v>541</v>
      </c>
      <c r="AV51" s="2">
        <v>5</v>
      </c>
      <c r="AW51" s="16">
        <f t="shared" si="35"/>
        <v>2.0893450755640898E-6</v>
      </c>
      <c r="AX51" s="2">
        <v>154</v>
      </c>
      <c r="AY51" s="16">
        <f t="shared" si="36"/>
        <v>1.2103756227834505E-4</v>
      </c>
      <c r="AZ51" s="2"/>
      <c r="BA51" s="16">
        <f t="shared" si="37"/>
        <v>0</v>
      </c>
      <c r="BB51" s="2">
        <v>2.7</v>
      </c>
      <c r="BC51" s="16">
        <f t="shared" si="38"/>
        <v>1.1693663437656405E-6</v>
      </c>
      <c r="BD51" s="2">
        <v>30</v>
      </c>
      <c r="BE51" s="16">
        <f t="shared" si="39"/>
        <v>1.6720961486497935E-5</v>
      </c>
      <c r="BF51" s="39">
        <f t="shared" si="42"/>
        <v>38.339999999999996</v>
      </c>
      <c r="BG51" s="41">
        <f t="shared" si="41"/>
        <v>2.3245462614839037E-5</v>
      </c>
    </row>
    <row r="52" spans="1:59" x14ac:dyDescent="0.25">
      <c r="A52" t="s">
        <v>7</v>
      </c>
      <c r="B52" t="s">
        <v>8</v>
      </c>
      <c r="C52" t="s">
        <v>9</v>
      </c>
      <c r="D52" t="s">
        <v>81</v>
      </c>
      <c r="E52" t="s">
        <v>21</v>
      </c>
      <c r="F52">
        <v>60</v>
      </c>
      <c r="G52">
        <v>1</v>
      </c>
      <c r="I52" s="5" t="s">
        <v>66</v>
      </c>
      <c r="J52" s="2">
        <v>7</v>
      </c>
      <c r="K52" s="2"/>
      <c r="L52" s="2"/>
      <c r="M52" s="2"/>
      <c r="N52" s="2">
        <v>150</v>
      </c>
      <c r="O52" s="2">
        <v>157</v>
      </c>
      <c r="Q52" s="9">
        <v>3</v>
      </c>
      <c r="R52" s="5" t="s">
        <v>66</v>
      </c>
      <c r="S52" s="8" t="s">
        <v>606</v>
      </c>
      <c r="T52" s="2">
        <v>7</v>
      </c>
      <c r="U52" s="2"/>
      <c r="V52" s="2"/>
      <c r="W52" s="2"/>
      <c r="X52" s="2">
        <v>150</v>
      </c>
      <c r="Z52" s="5" t="s">
        <v>745</v>
      </c>
      <c r="AA52" s="2"/>
      <c r="AB52" s="2"/>
      <c r="AC52" s="2"/>
      <c r="AD52" s="2">
        <v>0.2</v>
      </c>
      <c r="AE52" s="2">
        <v>1</v>
      </c>
      <c r="AG52" s="5" t="s">
        <v>683</v>
      </c>
      <c r="AH52" s="2">
        <v>2</v>
      </c>
      <c r="AI52" s="23">
        <f t="shared" si="27"/>
        <v>8.3573803022563591E-7</v>
      </c>
      <c r="AJ52" s="2"/>
      <c r="AK52" s="23">
        <f t="shared" si="28"/>
        <v>0</v>
      </c>
      <c r="AL52" s="2"/>
      <c r="AM52" s="23">
        <f t="shared" si="29"/>
        <v>0</v>
      </c>
      <c r="AN52" s="2">
        <v>115</v>
      </c>
      <c r="AO52" s="23">
        <f t="shared" si="30"/>
        <v>4.9806344271499496E-5</v>
      </c>
      <c r="AP52" s="2">
        <v>10</v>
      </c>
      <c r="AQ52" s="23">
        <f t="shared" si="31"/>
        <v>5.5736538288326456E-6</v>
      </c>
      <c r="AR52" s="39">
        <f t="shared" si="34"/>
        <v>25.4</v>
      </c>
      <c r="AS52" s="41">
        <f t="shared" si="33"/>
        <v>1.5399967407848503E-5</v>
      </c>
      <c r="AU52" s="5" t="s">
        <v>670</v>
      </c>
      <c r="AV52" s="2">
        <v>5</v>
      </c>
      <c r="AW52" s="16">
        <f t="shared" si="35"/>
        <v>2.0893450755640898E-6</v>
      </c>
      <c r="AX52" s="2">
        <v>169</v>
      </c>
      <c r="AY52" s="16">
        <f t="shared" si="36"/>
        <v>1.328269352275345E-4</v>
      </c>
      <c r="AZ52" s="2"/>
      <c r="BA52" s="16">
        <f t="shared" si="37"/>
        <v>0</v>
      </c>
      <c r="BB52" s="2">
        <v>48</v>
      </c>
      <c r="BC52" s="16">
        <f t="shared" si="38"/>
        <v>2.0788735000278053E-5</v>
      </c>
      <c r="BD52" s="2">
        <v>2</v>
      </c>
      <c r="BE52" s="16">
        <f t="shared" si="39"/>
        <v>1.114730765766529E-6</v>
      </c>
      <c r="BF52" s="39">
        <f t="shared" si="42"/>
        <v>44.8</v>
      </c>
      <c r="BG52" s="41">
        <f t="shared" si="41"/>
        <v>2.7162147239039878E-5</v>
      </c>
    </row>
    <row r="53" spans="1:59" x14ac:dyDescent="0.25">
      <c r="A53" t="s">
        <v>7</v>
      </c>
      <c r="B53" t="s">
        <v>8</v>
      </c>
      <c r="C53" t="s">
        <v>9</v>
      </c>
      <c r="D53" t="s">
        <v>82</v>
      </c>
      <c r="E53" t="s">
        <v>15</v>
      </c>
      <c r="F53">
        <v>726</v>
      </c>
      <c r="G53">
        <v>3</v>
      </c>
      <c r="I53" s="5" t="s">
        <v>67</v>
      </c>
      <c r="J53" s="2">
        <v>1</v>
      </c>
      <c r="K53" s="2"/>
      <c r="L53" s="2"/>
      <c r="M53" s="2"/>
      <c r="N53" s="2">
        <v>289</v>
      </c>
      <c r="O53" s="2">
        <v>290</v>
      </c>
      <c r="Q53" s="9">
        <v>3</v>
      </c>
      <c r="R53" s="5" t="s">
        <v>67</v>
      </c>
      <c r="S53" s="8" t="s">
        <v>533</v>
      </c>
      <c r="T53" s="2">
        <v>1</v>
      </c>
      <c r="U53" s="2"/>
      <c r="V53" s="2"/>
      <c r="W53" s="2"/>
      <c r="X53" s="2">
        <v>289</v>
      </c>
      <c r="Z53" s="5" t="s">
        <v>746</v>
      </c>
      <c r="AA53" s="2">
        <v>10042</v>
      </c>
      <c r="AB53" s="2"/>
      <c r="AC53" s="2"/>
      <c r="AD53" s="2"/>
      <c r="AE53" s="2"/>
      <c r="AG53" s="5" t="s">
        <v>641</v>
      </c>
      <c r="AH53" s="2">
        <v>1</v>
      </c>
      <c r="AI53" s="23">
        <f t="shared" si="27"/>
        <v>4.1786901511281796E-7</v>
      </c>
      <c r="AJ53" s="2">
        <v>3</v>
      </c>
      <c r="AK53" s="23">
        <f t="shared" si="28"/>
        <v>2.3578745898378904E-6</v>
      </c>
      <c r="AL53" s="2"/>
      <c r="AM53" s="23">
        <f t="shared" si="29"/>
        <v>0</v>
      </c>
      <c r="AN53" s="2">
        <v>2</v>
      </c>
      <c r="AO53" s="23">
        <f t="shared" si="30"/>
        <v>8.6619729167825208E-7</v>
      </c>
      <c r="AP53" s="2"/>
      <c r="AQ53" s="23">
        <f t="shared" si="31"/>
        <v>0</v>
      </c>
      <c r="AR53" s="39">
        <f t="shared" si="34"/>
        <v>1.2</v>
      </c>
      <c r="AS53" s="41">
        <f t="shared" si="33"/>
        <v>7.2755751533142533E-7</v>
      </c>
      <c r="AU53" s="5" t="s">
        <v>575</v>
      </c>
      <c r="AV53" s="2">
        <v>4.4000000000000004</v>
      </c>
      <c r="AW53" s="16">
        <f t="shared" si="35"/>
        <v>1.8386236664963992E-6</v>
      </c>
      <c r="AX53" s="2"/>
      <c r="AY53" s="16">
        <f t="shared" si="36"/>
        <v>0</v>
      </c>
      <c r="AZ53" s="2"/>
      <c r="BA53" s="16">
        <f t="shared" si="37"/>
        <v>0</v>
      </c>
      <c r="BB53" s="2">
        <v>4</v>
      </c>
      <c r="BC53" s="16">
        <f t="shared" si="38"/>
        <v>1.7323945833565042E-6</v>
      </c>
      <c r="BD53" s="2">
        <v>3</v>
      </c>
      <c r="BE53" s="16">
        <f t="shared" si="39"/>
        <v>1.6720961486497935E-6</v>
      </c>
      <c r="BF53" s="39">
        <f t="shared" si="42"/>
        <v>2.2800000000000002</v>
      </c>
      <c r="BG53" s="41">
        <f t="shared" si="41"/>
        <v>1.3823592791297084E-6</v>
      </c>
    </row>
    <row r="54" spans="1:59" x14ac:dyDescent="0.25">
      <c r="A54" t="s">
        <v>7</v>
      </c>
      <c r="B54" t="s">
        <v>8</v>
      </c>
      <c r="C54" t="s">
        <v>9</v>
      </c>
      <c r="D54" t="s">
        <v>82</v>
      </c>
      <c r="E54" t="s">
        <v>21</v>
      </c>
      <c r="F54">
        <v>136</v>
      </c>
      <c r="G54">
        <v>1</v>
      </c>
      <c r="I54" s="5" t="s">
        <v>68</v>
      </c>
      <c r="J54" s="2">
        <v>3.9</v>
      </c>
      <c r="K54" s="2">
        <v>10</v>
      </c>
      <c r="L54" s="2"/>
      <c r="M54" s="2">
        <v>1</v>
      </c>
      <c r="N54" s="2">
        <v>6</v>
      </c>
      <c r="O54" s="2">
        <v>20.9</v>
      </c>
      <c r="Q54" s="9">
        <v>7</v>
      </c>
      <c r="R54" s="5" t="s">
        <v>68</v>
      </c>
      <c r="S54" s="8" t="s">
        <v>508</v>
      </c>
      <c r="T54" s="2">
        <v>3.9</v>
      </c>
      <c r="U54" s="2">
        <v>10</v>
      </c>
      <c r="V54" s="2"/>
      <c r="W54" s="2">
        <v>1</v>
      </c>
      <c r="X54" s="2">
        <v>6</v>
      </c>
      <c r="Z54" s="5" t="s">
        <v>532</v>
      </c>
      <c r="AA54" s="2"/>
      <c r="AB54" s="2"/>
      <c r="AC54" s="2"/>
      <c r="AD54" s="2">
        <v>10</v>
      </c>
      <c r="AE54" s="2">
        <v>4</v>
      </c>
      <c r="AG54" s="5" t="s">
        <v>789</v>
      </c>
      <c r="AH54" s="2"/>
      <c r="AI54" s="23">
        <f t="shared" si="27"/>
        <v>0</v>
      </c>
      <c r="AJ54" s="2">
        <v>73</v>
      </c>
      <c r="AK54" s="23">
        <f t="shared" si="28"/>
        <v>5.7374948352722005E-5</v>
      </c>
      <c r="AL54" s="2"/>
      <c r="AM54" s="23">
        <f t="shared" si="29"/>
        <v>0</v>
      </c>
      <c r="AN54" s="2">
        <v>2</v>
      </c>
      <c r="AO54" s="23">
        <f t="shared" si="30"/>
        <v>8.6619729167825208E-7</v>
      </c>
      <c r="AP54" s="2">
        <v>125</v>
      </c>
      <c r="AQ54" s="23">
        <f t="shared" si="31"/>
        <v>6.9670672860408059E-5</v>
      </c>
      <c r="AR54" s="39">
        <f t="shared" si="34"/>
        <v>40</v>
      </c>
      <c r="AS54" s="41">
        <f t="shared" si="33"/>
        <v>2.4251917177714177E-5</v>
      </c>
      <c r="AU54" s="5" t="s">
        <v>674</v>
      </c>
      <c r="AV54" s="2">
        <v>3</v>
      </c>
      <c r="AW54" s="16">
        <f t="shared" si="35"/>
        <v>1.2536070453384538E-6</v>
      </c>
      <c r="AX54" s="2"/>
      <c r="AY54" s="16">
        <f t="shared" si="36"/>
        <v>0</v>
      </c>
      <c r="AZ54" s="2"/>
      <c r="BA54" s="16">
        <f t="shared" si="37"/>
        <v>0</v>
      </c>
      <c r="BB54" s="2"/>
      <c r="BC54" s="16">
        <f t="shared" si="38"/>
        <v>0</v>
      </c>
      <c r="BD54" s="2"/>
      <c r="BE54" s="16">
        <f t="shared" si="39"/>
        <v>0</v>
      </c>
      <c r="BF54" s="39">
        <f t="shared" si="42"/>
        <v>0.6</v>
      </c>
      <c r="BG54" s="41">
        <f t="shared" si="41"/>
        <v>3.6377875766571266E-7</v>
      </c>
    </row>
    <row r="55" spans="1:59" x14ac:dyDescent="0.25">
      <c r="A55" t="s">
        <v>7</v>
      </c>
      <c r="B55" t="s">
        <v>8</v>
      </c>
      <c r="C55" t="s">
        <v>9</v>
      </c>
      <c r="D55" t="s">
        <v>84</v>
      </c>
      <c r="E55" t="s">
        <v>15</v>
      </c>
      <c r="F55">
        <v>24</v>
      </c>
      <c r="G55">
        <v>1</v>
      </c>
      <c r="I55" s="5" t="s">
        <v>69</v>
      </c>
      <c r="J55" s="2">
        <v>2</v>
      </c>
      <c r="K55" s="2"/>
      <c r="L55" s="2"/>
      <c r="M55" s="2"/>
      <c r="N55" s="2"/>
      <c r="O55" s="2">
        <v>2</v>
      </c>
      <c r="Q55" s="9">
        <v>3</v>
      </c>
      <c r="R55" s="5" t="s">
        <v>69</v>
      </c>
      <c r="S55" s="8" t="s">
        <v>816</v>
      </c>
      <c r="T55" s="2">
        <v>2</v>
      </c>
      <c r="U55" s="2"/>
      <c r="V55" s="2"/>
      <c r="W55" s="2"/>
      <c r="X55" s="2"/>
      <c r="Z55" s="5" t="s">
        <v>533</v>
      </c>
      <c r="AA55" s="2">
        <v>1</v>
      </c>
      <c r="AB55" s="2"/>
      <c r="AC55" s="2"/>
      <c r="AD55" s="2"/>
      <c r="AE55" s="2">
        <v>289</v>
      </c>
      <c r="AG55" s="5" t="s">
        <v>790</v>
      </c>
      <c r="AH55" s="2"/>
      <c r="AI55" s="23">
        <f t="shared" si="27"/>
        <v>0</v>
      </c>
      <c r="AJ55" s="2">
        <v>1</v>
      </c>
      <c r="AK55" s="23">
        <f t="shared" si="28"/>
        <v>7.8595819661263018E-7</v>
      </c>
      <c r="AL55" s="2"/>
      <c r="AM55" s="23">
        <f t="shared" si="29"/>
        <v>0</v>
      </c>
      <c r="AN55" s="2"/>
      <c r="AO55" s="23">
        <f t="shared" si="30"/>
        <v>0</v>
      </c>
      <c r="AP55" s="2"/>
      <c r="AQ55" s="23">
        <f t="shared" si="31"/>
        <v>0</v>
      </c>
      <c r="AR55" s="39">
        <f t="shared" si="34"/>
        <v>0.2</v>
      </c>
      <c r="AS55" s="41">
        <f t="shared" si="33"/>
        <v>1.2125958588857091E-7</v>
      </c>
      <c r="AU55" s="5" t="s">
        <v>555</v>
      </c>
      <c r="AV55" s="2">
        <v>2.1</v>
      </c>
      <c r="AW55" s="16">
        <f t="shared" si="35"/>
        <v>8.775249317369178E-7</v>
      </c>
      <c r="AX55" s="2"/>
      <c r="AY55" s="16">
        <f t="shared" si="36"/>
        <v>0</v>
      </c>
      <c r="AZ55" s="2"/>
      <c r="BA55" s="16">
        <f t="shared" si="37"/>
        <v>0</v>
      </c>
      <c r="BB55" s="2">
        <v>12</v>
      </c>
      <c r="BC55" s="16">
        <f t="shared" si="38"/>
        <v>5.1971837500695131E-6</v>
      </c>
      <c r="BD55" s="2">
        <v>1</v>
      </c>
      <c r="BE55" s="16">
        <f t="shared" si="39"/>
        <v>5.5736538288326451E-7</v>
      </c>
      <c r="BF55" s="39">
        <f t="shared" si="42"/>
        <v>3.02</v>
      </c>
      <c r="BG55" s="41">
        <f t="shared" si="41"/>
        <v>1.8310197469174205E-6</v>
      </c>
    </row>
    <row r="56" spans="1:59" x14ac:dyDescent="0.25">
      <c r="A56" t="s">
        <v>7</v>
      </c>
      <c r="B56" t="s">
        <v>8</v>
      </c>
      <c r="C56" t="s">
        <v>9</v>
      </c>
      <c r="D56" t="s">
        <v>85</v>
      </c>
      <c r="E56" t="s">
        <v>15</v>
      </c>
      <c r="F56">
        <v>1</v>
      </c>
      <c r="G56">
        <v>1</v>
      </c>
      <c r="I56" s="5" t="s">
        <v>70</v>
      </c>
      <c r="J56" s="2">
        <v>11</v>
      </c>
      <c r="K56" s="2">
        <v>37</v>
      </c>
      <c r="L56" s="2"/>
      <c r="M56" s="2"/>
      <c r="N56" s="2"/>
      <c r="O56" s="2">
        <v>48</v>
      </c>
      <c r="Q56" s="9">
        <v>3</v>
      </c>
      <c r="R56" s="5" t="s">
        <v>70</v>
      </c>
      <c r="S56" s="8" t="s">
        <v>530</v>
      </c>
      <c r="T56" s="2">
        <v>11</v>
      </c>
      <c r="U56" s="2">
        <v>37</v>
      </c>
      <c r="V56" s="2"/>
      <c r="W56" s="2"/>
      <c r="X56" s="2"/>
      <c r="Z56" s="5" t="s">
        <v>535</v>
      </c>
      <c r="AA56" s="2">
        <v>2</v>
      </c>
      <c r="AB56" s="2">
        <v>2</v>
      </c>
      <c r="AC56" s="2"/>
      <c r="AD56" s="2">
        <v>44</v>
      </c>
      <c r="AE56" s="2"/>
      <c r="AG56" s="5" t="s">
        <v>791</v>
      </c>
      <c r="AH56" s="2"/>
      <c r="AI56" s="23">
        <f t="shared" si="27"/>
        <v>0</v>
      </c>
      <c r="AJ56" s="2"/>
      <c r="AK56" s="23">
        <f t="shared" si="28"/>
        <v>0</v>
      </c>
      <c r="AL56" s="2"/>
      <c r="AM56" s="23">
        <f t="shared" si="29"/>
        <v>0</v>
      </c>
      <c r="AN56" s="2"/>
      <c r="AO56" s="23">
        <f t="shared" si="30"/>
        <v>0</v>
      </c>
      <c r="AP56" s="2">
        <v>5</v>
      </c>
      <c r="AQ56" s="23">
        <f t="shared" si="31"/>
        <v>2.7868269144163228E-6</v>
      </c>
      <c r="AR56" s="39">
        <f t="shared" si="34"/>
        <v>1</v>
      </c>
      <c r="AS56" s="41">
        <f t="shared" si="33"/>
        <v>6.0629792944285448E-7</v>
      </c>
      <c r="AU56" s="5" t="s">
        <v>621</v>
      </c>
      <c r="AV56" s="2">
        <v>2</v>
      </c>
      <c r="AW56" s="16">
        <f t="shared" si="35"/>
        <v>8.3573803022563591E-7</v>
      </c>
      <c r="AX56" s="2"/>
      <c r="AY56" s="16">
        <f t="shared" si="36"/>
        <v>0</v>
      </c>
      <c r="AZ56" s="2"/>
      <c r="BA56" s="16">
        <f t="shared" si="37"/>
        <v>0</v>
      </c>
      <c r="BB56" s="2"/>
      <c r="BC56" s="16">
        <f t="shared" si="38"/>
        <v>0</v>
      </c>
      <c r="BD56" s="2"/>
      <c r="BE56" s="16">
        <f t="shared" si="39"/>
        <v>0</v>
      </c>
      <c r="BF56" s="39">
        <f t="shared" si="42"/>
        <v>0.4</v>
      </c>
      <c r="BG56" s="41">
        <f t="shared" si="41"/>
        <v>2.4251917177714181E-7</v>
      </c>
    </row>
    <row r="57" spans="1:59" x14ac:dyDescent="0.25">
      <c r="A57" t="s">
        <v>7</v>
      </c>
      <c r="B57" t="s">
        <v>8</v>
      </c>
      <c r="C57" t="s">
        <v>9</v>
      </c>
      <c r="D57" t="s">
        <v>86</v>
      </c>
      <c r="E57" t="s">
        <v>15</v>
      </c>
      <c r="F57">
        <v>1</v>
      </c>
      <c r="G57">
        <v>1</v>
      </c>
      <c r="I57" s="5" t="s">
        <v>71</v>
      </c>
      <c r="J57" s="2">
        <v>20</v>
      </c>
      <c r="K57" s="2"/>
      <c r="L57" s="2"/>
      <c r="M57" s="2">
        <v>65</v>
      </c>
      <c r="N57" s="2"/>
      <c r="O57" s="2">
        <v>85</v>
      </c>
      <c r="Q57" s="9">
        <v>3</v>
      </c>
      <c r="R57" s="5" t="s">
        <v>71</v>
      </c>
      <c r="S57" s="8" t="s">
        <v>514</v>
      </c>
      <c r="T57" s="2">
        <v>20</v>
      </c>
      <c r="U57" s="2"/>
      <c r="V57" s="2"/>
      <c r="W57" s="2">
        <v>65</v>
      </c>
      <c r="X57" s="2"/>
      <c r="Z57" s="5" t="s">
        <v>537</v>
      </c>
      <c r="AA57" s="2">
        <v>1</v>
      </c>
      <c r="AB57" s="2"/>
      <c r="AC57" s="2"/>
      <c r="AD57" s="2"/>
      <c r="AE57" s="2"/>
      <c r="AG57" s="5" t="s">
        <v>544</v>
      </c>
      <c r="AH57" s="2"/>
      <c r="AI57" s="23">
        <f t="shared" si="27"/>
        <v>0</v>
      </c>
      <c r="AJ57" s="2">
        <v>4287</v>
      </c>
      <c r="AK57" s="23">
        <f t="shared" si="28"/>
        <v>3.3694027888783455E-3</v>
      </c>
      <c r="AL57" s="2">
        <v>1301</v>
      </c>
      <c r="AM57" s="23">
        <f t="shared" si="29"/>
        <v>2.720357305654412E-3</v>
      </c>
      <c r="AN57" s="2">
        <v>5105</v>
      </c>
      <c r="AO57" s="23">
        <f t="shared" si="30"/>
        <v>2.2109685870087387E-3</v>
      </c>
      <c r="AP57" s="2">
        <v>2470</v>
      </c>
      <c r="AQ57" s="23">
        <f t="shared" si="31"/>
        <v>1.3766924957216633E-3</v>
      </c>
      <c r="AR57" s="39">
        <f t="shared" si="34"/>
        <v>2632.6</v>
      </c>
      <c r="AS57" s="41">
        <f t="shared" si="33"/>
        <v>1.5961399290512586E-3</v>
      </c>
      <c r="AU57" s="5" t="s">
        <v>710</v>
      </c>
      <c r="AV57" s="2">
        <v>2</v>
      </c>
      <c r="AW57" s="16">
        <f t="shared" si="35"/>
        <v>8.3573803022563591E-7</v>
      </c>
      <c r="AX57" s="2">
        <v>53</v>
      </c>
      <c r="AY57" s="16">
        <f t="shared" si="36"/>
        <v>4.1655784420469403E-5</v>
      </c>
      <c r="AZ57" s="2"/>
      <c r="BA57" s="16">
        <f t="shared" si="37"/>
        <v>0</v>
      </c>
      <c r="BB57" s="2">
        <v>2</v>
      </c>
      <c r="BC57" s="16">
        <f t="shared" si="38"/>
        <v>8.6619729167825208E-7</v>
      </c>
      <c r="BD57" s="2">
        <v>1</v>
      </c>
      <c r="BE57" s="16">
        <f t="shared" si="39"/>
        <v>5.5736538288326451E-7</v>
      </c>
      <c r="BF57" s="39">
        <f t="shared" si="42"/>
        <v>11.6</v>
      </c>
      <c r="BG57" s="41">
        <f t="shared" si="41"/>
        <v>7.033055981537112E-6</v>
      </c>
    </row>
    <row r="58" spans="1:59" x14ac:dyDescent="0.25">
      <c r="A58" t="s">
        <v>7</v>
      </c>
      <c r="B58" t="s">
        <v>8</v>
      </c>
      <c r="C58" t="s">
        <v>9</v>
      </c>
      <c r="D58" t="s">
        <v>88</v>
      </c>
      <c r="E58" t="s">
        <v>15</v>
      </c>
      <c r="F58">
        <v>69</v>
      </c>
      <c r="G58">
        <v>2</v>
      </c>
      <c r="I58" s="5" t="s">
        <v>72</v>
      </c>
      <c r="J58" s="2">
        <v>56</v>
      </c>
      <c r="K58" s="2">
        <v>15</v>
      </c>
      <c r="L58" s="2"/>
      <c r="M58" s="2">
        <v>10.8</v>
      </c>
      <c r="N58" s="2">
        <v>48</v>
      </c>
      <c r="O58" s="2">
        <v>129.80000000000001</v>
      </c>
      <c r="Q58" s="9">
        <v>7</v>
      </c>
      <c r="R58" s="5" t="s">
        <v>72</v>
      </c>
      <c r="S58" s="8" t="s">
        <v>531</v>
      </c>
      <c r="T58" s="2">
        <v>56</v>
      </c>
      <c r="U58" s="2">
        <v>15</v>
      </c>
      <c r="V58" s="2"/>
      <c r="W58" s="2">
        <v>10.8</v>
      </c>
      <c r="X58" s="2">
        <v>48</v>
      </c>
      <c r="Z58" s="5" t="s">
        <v>538</v>
      </c>
      <c r="AA58" s="2"/>
      <c r="AB58" s="2"/>
      <c r="AC58" s="2"/>
      <c r="AD58" s="2"/>
      <c r="AE58" s="2">
        <v>1</v>
      </c>
      <c r="AG58" s="5" t="s">
        <v>635</v>
      </c>
      <c r="AH58" s="2"/>
      <c r="AI58" s="23">
        <f t="shared" si="27"/>
        <v>0</v>
      </c>
      <c r="AJ58" s="2"/>
      <c r="AK58" s="23">
        <f t="shared" si="28"/>
        <v>0</v>
      </c>
      <c r="AL58" s="2"/>
      <c r="AM58" s="23">
        <f t="shared" si="29"/>
        <v>0</v>
      </c>
      <c r="AN58" s="2"/>
      <c r="AO58" s="23">
        <f t="shared" si="30"/>
        <v>0</v>
      </c>
      <c r="AP58" s="2">
        <v>39</v>
      </c>
      <c r="AQ58" s="23">
        <f t="shared" si="31"/>
        <v>2.1737249932447316E-5</v>
      </c>
      <c r="AR58" s="39">
        <f t="shared" si="34"/>
        <v>7.8</v>
      </c>
      <c r="AS58" s="41">
        <f t="shared" si="33"/>
        <v>4.7291238496542649E-6</v>
      </c>
      <c r="AU58" s="5" t="s">
        <v>673</v>
      </c>
      <c r="AV58" s="2">
        <v>1</v>
      </c>
      <c r="AW58" s="16">
        <f t="shared" si="35"/>
        <v>4.1786901511281796E-7</v>
      </c>
      <c r="AX58" s="2"/>
      <c r="AY58" s="16">
        <f t="shared" si="36"/>
        <v>0</v>
      </c>
      <c r="AZ58" s="2"/>
      <c r="BA58" s="16">
        <f t="shared" si="37"/>
        <v>0</v>
      </c>
      <c r="BB58" s="2"/>
      <c r="BC58" s="16">
        <f t="shared" si="38"/>
        <v>0</v>
      </c>
      <c r="BD58" s="2"/>
      <c r="BE58" s="16">
        <f t="shared" si="39"/>
        <v>0</v>
      </c>
      <c r="BF58" s="39">
        <f t="shared" si="42"/>
        <v>0.2</v>
      </c>
      <c r="BG58" s="41">
        <f t="shared" si="41"/>
        <v>1.2125958588857091E-7</v>
      </c>
    </row>
    <row r="59" spans="1:59" x14ac:dyDescent="0.25">
      <c r="A59" t="s">
        <v>7</v>
      </c>
      <c r="B59" t="s">
        <v>8</v>
      </c>
      <c r="C59" t="s">
        <v>9</v>
      </c>
      <c r="D59" t="s">
        <v>89</v>
      </c>
      <c r="E59" t="s">
        <v>15</v>
      </c>
      <c r="F59">
        <v>4150</v>
      </c>
      <c r="G59">
        <v>3</v>
      </c>
      <c r="I59" s="5" t="s">
        <v>73</v>
      </c>
      <c r="J59" s="2">
        <v>10</v>
      </c>
      <c r="K59" s="2"/>
      <c r="L59" s="2"/>
      <c r="M59" s="2"/>
      <c r="N59" s="2"/>
      <c r="O59" s="2">
        <v>10</v>
      </c>
      <c r="Q59" s="9">
        <v>6</v>
      </c>
      <c r="R59" s="5" t="s">
        <v>73</v>
      </c>
      <c r="S59" s="8" t="s">
        <v>793</v>
      </c>
      <c r="T59" s="2">
        <v>10</v>
      </c>
      <c r="U59" s="2"/>
      <c r="V59" s="2"/>
      <c r="W59" s="2"/>
      <c r="X59" s="2"/>
      <c r="Z59" s="5" t="s">
        <v>795</v>
      </c>
      <c r="AA59" s="2"/>
      <c r="AB59" s="2"/>
      <c r="AC59" s="2"/>
      <c r="AD59" s="2">
        <v>2</v>
      </c>
      <c r="AE59" s="2"/>
      <c r="AG59" s="5" t="s">
        <v>637</v>
      </c>
      <c r="AH59" s="2"/>
      <c r="AI59" s="23">
        <f t="shared" si="27"/>
        <v>0</v>
      </c>
      <c r="AJ59" s="2"/>
      <c r="AK59" s="23">
        <f t="shared" si="28"/>
        <v>0</v>
      </c>
      <c r="AL59" s="2"/>
      <c r="AM59" s="23">
        <f t="shared" si="29"/>
        <v>0</v>
      </c>
      <c r="AN59" s="2">
        <v>131</v>
      </c>
      <c r="AO59" s="23">
        <f t="shared" si="30"/>
        <v>5.6735922604925513E-5</v>
      </c>
      <c r="AP59" s="2">
        <v>10</v>
      </c>
      <c r="AQ59" s="23">
        <f t="shared" si="31"/>
        <v>5.5736538288326456E-6</v>
      </c>
      <c r="AR59" s="39">
        <f t="shared" si="34"/>
        <v>28.2</v>
      </c>
      <c r="AS59" s="41">
        <f t="shared" si="33"/>
        <v>1.7097601610288495E-5</v>
      </c>
      <c r="AU59" s="5" t="s">
        <v>491</v>
      </c>
      <c r="AV59" s="2">
        <v>0.8</v>
      </c>
      <c r="AW59" s="16">
        <f t="shared" si="35"/>
        <v>3.342952120902544E-7</v>
      </c>
      <c r="AX59" s="2"/>
      <c r="AY59" s="16">
        <f t="shared" si="36"/>
        <v>0</v>
      </c>
      <c r="AZ59" s="2"/>
      <c r="BA59" s="16">
        <f t="shared" si="37"/>
        <v>0</v>
      </c>
      <c r="BB59" s="2"/>
      <c r="BC59" s="16">
        <f t="shared" si="38"/>
        <v>0</v>
      </c>
      <c r="BD59" s="2"/>
      <c r="BE59" s="16">
        <f t="shared" si="39"/>
        <v>0</v>
      </c>
      <c r="BF59" s="39">
        <f t="shared" si="42"/>
        <v>0.16</v>
      </c>
      <c r="BG59" s="41">
        <f t="shared" si="41"/>
        <v>9.7007668710856722E-8</v>
      </c>
    </row>
    <row r="60" spans="1:59" x14ac:dyDescent="0.25">
      <c r="A60" t="s">
        <v>7</v>
      </c>
      <c r="B60" t="s">
        <v>8</v>
      </c>
      <c r="C60" t="s">
        <v>9</v>
      </c>
      <c r="D60" t="s">
        <v>89</v>
      </c>
      <c r="E60" t="s">
        <v>21</v>
      </c>
      <c r="F60">
        <v>175</v>
      </c>
      <c r="G60">
        <v>1</v>
      </c>
      <c r="I60" s="5" t="s">
        <v>76</v>
      </c>
      <c r="J60" s="2">
        <v>2</v>
      </c>
      <c r="K60" s="2">
        <v>2</v>
      </c>
      <c r="L60" s="2"/>
      <c r="M60" s="2">
        <v>44</v>
      </c>
      <c r="N60" s="2"/>
      <c r="O60" s="2">
        <v>48</v>
      </c>
      <c r="Q60" s="9">
        <v>5</v>
      </c>
      <c r="R60" s="5" t="s">
        <v>76</v>
      </c>
      <c r="S60" s="8" t="s">
        <v>535</v>
      </c>
      <c r="T60" s="2">
        <v>2</v>
      </c>
      <c r="U60" s="2">
        <v>2</v>
      </c>
      <c r="V60" s="2"/>
      <c r="W60" s="2">
        <v>44</v>
      </c>
      <c r="X60" s="2"/>
      <c r="Z60" s="5" t="s">
        <v>539</v>
      </c>
      <c r="AA60" s="2"/>
      <c r="AB60" s="2"/>
      <c r="AC60" s="2"/>
      <c r="AD60" s="2">
        <v>13</v>
      </c>
      <c r="AE60" s="2"/>
      <c r="AG60" s="5" t="s">
        <v>652</v>
      </c>
      <c r="AH60" s="2"/>
      <c r="AI60" s="23">
        <f t="shared" si="27"/>
        <v>0</v>
      </c>
      <c r="AJ60" s="2">
        <v>89</v>
      </c>
      <c r="AK60" s="23">
        <f t="shared" si="28"/>
        <v>6.995027949852409E-5</v>
      </c>
      <c r="AL60" s="2"/>
      <c r="AM60" s="23">
        <f t="shared" si="29"/>
        <v>0</v>
      </c>
      <c r="AN60" s="2">
        <v>6</v>
      </c>
      <c r="AO60" s="23">
        <f t="shared" si="30"/>
        <v>2.5985918750347566E-6</v>
      </c>
      <c r="AP60" s="2">
        <v>100</v>
      </c>
      <c r="AQ60" s="23">
        <f t="shared" si="31"/>
        <v>5.5736538288326452E-5</v>
      </c>
      <c r="AR60" s="39">
        <f t="shared" si="34"/>
        <v>39</v>
      </c>
      <c r="AS60" s="41">
        <f t="shared" si="33"/>
        <v>2.3645619248271325E-5</v>
      </c>
      <c r="AU60" s="5" t="s">
        <v>831</v>
      </c>
      <c r="AV60" s="2">
        <v>0.1</v>
      </c>
      <c r="AW60" s="16">
        <f t="shared" si="35"/>
        <v>4.17869015112818E-8</v>
      </c>
      <c r="AX60" s="2"/>
      <c r="AY60" s="16">
        <f t="shared" si="36"/>
        <v>0</v>
      </c>
      <c r="AZ60" s="2"/>
      <c r="BA60" s="16">
        <f t="shared" si="37"/>
        <v>0</v>
      </c>
      <c r="BB60" s="2"/>
      <c r="BC60" s="16">
        <f t="shared" si="38"/>
        <v>0</v>
      </c>
      <c r="BD60" s="2"/>
      <c r="BE60" s="16">
        <f t="shared" si="39"/>
        <v>0</v>
      </c>
      <c r="BF60" s="39">
        <f t="shared" si="42"/>
        <v>0.02</v>
      </c>
      <c r="BG60" s="41">
        <f t="shared" si="41"/>
        <v>1.212595858885709E-8</v>
      </c>
    </row>
    <row r="61" spans="1:59" x14ac:dyDescent="0.25">
      <c r="A61" t="s">
        <v>7</v>
      </c>
      <c r="B61" t="s">
        <v>8</v>
      </c>
      <c r="C61" t="s">
        <v>9</v>
      </c>
      <c r="D61" t="s">
        <v>90</v>
      </c>
      <c r="E61" t="s">
        <v>15</v>
      </c>
      <c r="F61">
        <v>122</v>
      </c>
      <c r="G61">
        <v>1</v>
      </c>
      <c r="I61" s="5" t="s">
        <v>291</v>
      </c>
      <c r="J61" s="2"/>
      <c r="K61" s="2">
        <v>1.5</v>
      </c>
      <c r="L61" s="2"/>
      <c r="M61" s="2">
        <v>0.3</v>
      </c>
      <c r="N61" s="2"/>
      <c r="O61" s="2">
        <v>1.8</v>
      </c>
      <c r="Q61" s="9">
        <v>6</v>
      </c>
      <c r="R61" s="5" t="s">
        <v>291</v>
      </c>
      <c r="S61" s="8" t="s">
        <v>828</v>
      </c>
      <c r="T61" s="2"/>
      <c r="U61" s="2">
        <v>1.5</v>
      </c>
      <c r="V61" s="2"/>
      <c r="W61" s="2">
        <v>0.3</v>
      </c>
      <c r="X61" s="2"/>
      <c r="Z61" s="5" t="s">
        <v>540</v>
      </c>
      <c r="AA61" s="2">
        <v>2</v>
      </c>
      <c r="AB61" s="2">
        <v>1</v>
      </c>
      <c r="AC61" s="2"/>
      <c r="AD61" s="2"/>
      <c r="AE61" s="2">
        <v>30</v>
      </c>
      <c r="AG61" s="5" t="s">
        <v>836</v>
      </c>
      <c r="AH61" s="2"/>
      <c r="AI61" s="23">
        <f t="shared" si="27"/>
        <v>0</v>
      </c>
      <c r="AJ61" s="2"/>
      <c r="AK61" s="23">
        <f t="shared" si="28"/>
        <v>0</v>
      </c>
      <c r="AL61" s="2"/>
      <c r="AM61" s="23">
        <f t="shared" si="29"/>
        <v>0</v>
      </c>
      <c r="AN61" s="2"/>
      <c r="AO61" s="23">
        <f t="shared" si="30"/>
        <v>0</v>
      </c>
      <c r="AP61" s="2">
        <v>3</v>
      </c>
      <c r="AQ61" s="23">
        <f t="shared" si="31"/>
        <v>1.6720961486497935E-6</v>
      </c>
      <c r="AR61" s="39">
        <f t="shared" si="34"/>
        <v>0.6</v>
      </c>
      <c r="AS61" s="41">
        <f t="shared" si="33"/>
        <v>3.6377875766571266E-7</v>
      </c>
      <c r="AU61" s="5" t="s">
        <v>493</v>
      </c>
      <c r="AV61" s="2"/>
      <c r="AW61" s="16">
        <f t="shared" si="35"/>
        <v>0</v>
      </c>
      <c r="AX61" s="2"/>
      <c r="AY61" s="16">
        <f t="shared" si="36"/>
        <v>0</v>
      </c>
      <c r="AZ61" s="2"/>
      <c r="BA61" s="16">
        <f t="shared" si="37"/>
        <v>0</v>
      </c>
      <c r="BB61" s="2">
        <v>40</v>
      </c>
      <c r="BC61" s="16">
        <f t="shared" si="38"/>
        <v>1.7323945833565044E-5</v>
      </c>
      <c r="BD61" s="2"/>
      <c r="BE61" s="16">
        <f t="shared" si="39"/>
        <v>0</v>
      </c>
      <c r="BF61" s="39">
        <f t="shared" si="42"/>
        <v>8</v>
      </c>
      <c r="BG61" s="41">
        <f t="shared" si="41"/>
        <v>4.8503834355428358E-6</v>
      </c>
    </row>
    <row r="62" spans="1:59" x14ac:dyDescent="0.25">
      <c r="A62" t="s">
        <v>7</v>
      </c>
      <c r="B62" t="s">
        <v>8</v>
      </c>
      <c r="C62" t="s">
        <v>9</v>
      </c>
      <c r="D62" t="s">
        <v>92</v>
      </c>
      <c r="E62" t="s">
        <v>15</v>
      </c>
      <c r="F62">
        <v>1</v>
      </c>
      <c r="G62">
        <v>1</v>
      </c>
      <c r="I62" s="5" t="s">
        <v>78</v>
      </c>
      <c r="J62" s="2">
        <v>0.8</v>
      </c>
      <c r="K62" s="2"/>
      <c r="L62" s="2"/>
      <c r="M62" s="2"/>
      <c r="N62" s="2"/>
      <c r="O62" s="2">
        <v>0.8</v>
      </c>
      <c r="Q62" s="9">
        <v>6</v>
      </c>
      <c r="R62" s="5" t="s">
        <v>78</v>
      </c>
      <c r="S62" s="8" t="s">
        <v>491</v>
      </c>
      <c r="T62" s="2">
        <v>0.8</v>
      </c>
      <c r="U62" s="2"/>
      <c r="V62" s="2"/>
      <c r="W62" s="2"/>
      <c r="X62" s="2"/>
      <c r="Z62" s="5" t="s">
        <v>541</v>
      </c>
      <c r="AA62" s="2">
        <v>5</v>
      </c>
      <c r="AB62" s="2">
        <v>154</v>
      </c>
      <c r="AC62" s="2"/>
      <c r="AD62" s="2">
        <v>2.7</v>
      </c>
      <c r="AE62" s="2">
        <v>30</v>
      </c>
      <c r="AH62" s="14">
        <f t="shared" ref="AH62:AQ62" si="43">SUM(AH28:AH61)</f>
        <v>88968</v>
      </c>
      <c r="AI62" s="24">
        <f t="shared" si="43"/>
        <v>3.7176970536557198E-2</v>
      </c>
      <c r="AJ62" s="14">
        <f t="shared" si="43"/>
        <v>39208</v>
      </c>
      <c r="AK62" s="24">
        <f t="shared" si="43"/>
        <v>3.0815848972788006E-2</v>
      </c>
      <c r="AL62" s="14">
        <f t="shared" si="43"/>
        <v>2196</v>
      </c>
      <c r="AM62" s="24">
        <f t="shared" si="43"/>
        <v>4.5917791262237422E-3</v>
      </c>
      <c r="AN62" s="14">
        <f t="shared" si="43"/>
        <v>32478</v>
      </c>
      <c r="AO62" s="24">
        <f t="shared" si="43"/>
        <v>1.4066177819563137E-2</v>
      </c>
      <c r="AP62" s="14">
        <f t="shared" si="43"/>
        <v>28934</v>
      </c>
      <c r="AQ62" s="24">
        <f t="shared" si="43"/>
        <v>1.6126809988344381E-2</v>
      </c>
      <c r="AR62" s="39">
        <f t="shared" si="34"/>
        <v>38356.800000000003</v>
      </c>
      <c r="AS62" s="41">
        <f t="shared" si="33"/>
        <v>2.3255648420053683E-2</v>
      </c>
      <c r="AU62" s="5" t="s">
        <v>785</v>
      </c>
      <c r="AV62" s="2"/>
      <c r="AW62" s="16">
        <f t="shared" si="35"/>
        <v>0</v>
      </c>
      <c r="AX62" s="2">
        <v>2</v>
      </c>
      <c r="AY62" s="16">
        <f t="shared" si="36"/>
        <v>1.5719163932252604E-6</v>
      </c>
      <c r="AZ62" s="2"/>
      <c r="BA62" s="16">
        <f t="shared" si="37"/>
        <v>0</v>
      </c>
      <c r="BB62" s="2"/>
      <c r="BC62" s="16">
        <f t="shared" si="38"/>
        <v>0</v>
      </c>
      <c r="BD62" s="2"/>
      <c r="BE62" s="16">
        <f t="shared" si="39"/>
        <v>0</v>
      </c>
      <c r="BF62" s="39">
        <f t="shared" si="42"/>
        <v>0.4</v>
      </c>
      <c r="BG62" s="41">
        <f t="shared" si="41"/>
        <v>2.4251917177714181E-7</v>
      </c>
    </row>
    <row r="63" spans="1:59" x14ac:dyDescent="0.25">
      <c r="A63" t="s">
        <v>7</v>
      </c>
      <c r="B63" t="s">
        <v>8</v>
      </c>
      <c r="C63" t="s">
        <v>9</v>
      </c>
      <c r="D63" t="s">
        <v>94</v>
      </c>
      <c r="E63" t="s">
        <v>15</v>
      </c>
      <c r="F63">
        <v>2</v>
      </c>
      <c r="G63">
        <v>1</v>
      </c>
      <c r="I63" s="5" t="s">
        <v>80</v>
      </c>
      <c r="J63" s="2">
        <v>64</v>
      </c>
      <c r="K63" s="2"/>
      <c r="L63" s="2"/>
      <c r="M63" s="2"/>
      <c r="N63" s="2">
        <v>194</v>
      </c>
      <c r="O63" s="2">
        <v>258</v>
      </c>
      <c r="Q63" s="9">
        <v>3</v>
      </c>
      <c r="R63" s="5" t="s">
        <v>80</v>
      </c>
      <c r="S63" s="8" t="s">
        <v>677</v>
      </c>
      <c r="T63" s="2">
        <v>64</v>
      </c>
      <c r="U63" s="2"/>
      <c r="V63" s="2"/>
      <c r="W63" s="2"/>
      <c r="X63" s="2">
        <v>194</v>
      </c>
      <c r="Z63" s="5" t="s">
        <v>542</v>
      </c>
      <c r="AA63" s="2"/>
      <c r="AB63" s="2"/>
      <c r="AC63" s="2"/>
      <c r="AD63" s="2"/>
      <c r="AE63" s="2">
        <v>602</v>
      </c>
      <c r="AU63" s="5" t="s">
        <v>517</v>
      </c>
      <c r="AV63" s="2"/>
      <c r="AW63" s="16">
        <f t="shared" si="35"/>
        <v>0</v>
      </c>
      <c r="AX63" s="2">
        <v>11</v>
      </c>
      <c r="AY63" s="16">
        <f t="shared" si="36"/>
        <v>8.6455401627389323E-6</v>
      </c>
      <c r="AZ63" s="2"/>
      <c r="BA63" s="16">
        <f t="shared" si="37"/>
        <v>0</v>
      </c>
      <c r="BB63" s="2"/>
      <c r="BC63" s="16">
        <f t="shared" si="38"/>
        <v>0</v>
      </c>
      <c r="BD63" s="2">
        <v>4</v>
      </c>
      <c r="BE63" s="16">
        <f t="shared" si="39"/>
        <v>2.2294615315330581E-6</v>
      </c>
      <c r="BF63" s="39">
        <f t="shared" si="42"/>
        <v>3</v>
      </c>
      <c r="BG63" s="41">
        <f t="shared" si="41"/>
        <v>1.8188937883285634E-6</v>
      </c>
    </row>
    <row r="64" spans="1:59" x14ac:dyDescent="0.25">
      <c r="A64" t="s">
        <v>7</v>
      </c>
      <c r="B64" t="s">
        <v>8</v>
      </c>
      <c r="C64" t="s">
        <v>9</v>
      </c>
      <c r="D64" t="s">
        <v>95</v>
      </c>
      <c r="E64" t="s">
        <v>15</v>
      </c>
      <c r="F64">
        <v>50</v>
      </c>
      <c r="G64">
        <v>2</v>
      </c>
      <c r="I64" s="5" t="s">
        <v>81</v>
      </c>
      <c r="J64" s="2">
        <v>162</v>
      </c>
      <c r="K64" s="2"/>
      <c r="L64" s="2"/>
      <c r="M64" s="2"/>
      <c r="N64" s="2"/>
      <c r="O64" s="2">
        <v>162</v>
      </c>
      <c r="Q64" s="9">
        <v>2</v>
      </c>
      <c r="R64" s="5" t="s">
        <v>81</v>
      </c>
      <c r="S64" s="8" t="s">
        <v>524</v>
      </c>
      <c r="T64" s="2">
        <v>162</v>
      </c>
      <c r="U64" s="2"/>
      <c r="V64" s="2"/>
      <c r="W64" s="2"/>
      <c r="X64" s="2"/>
      <c r="Z64" s="5" t="s">
        <v>543</v>
      </c>
      <c r="AA64" s="2"/>
      <c r="AB64" s="2"/>
      <c r="AC64" s="2"/>
      <c r="AD64" s="2"/>
      <c r="AE64" s="2">
        <v>2</v>
      </c>
      <c r="AU64" s="5" t="s">
        <v>532</v>
      </c>
      <c r="AV64" s="2"/>
      <c r="AW64" s="16">
        <f t="shared" si="35"/>
        <v>0</v>
      </c>
      <c r="AX64" s="2"/>
      <c r="AY64" s="16">
        <f t="shared" si="36"/>
        <v>0</v>
      </c>
      <c r="AZ64" s="2"/>
      <c r="BA64" s="16">
        <f t="shared" si="37"/>
        <v>0</v>
      </c>
      <c r="BB64" s="2">
        <v>10</v>
      </c>
      <c r="BC64" s="16">
        <f t="shared" si="38"/>
        <v>4.330986458391261E-6</v>
      </c>
      <c r="BD64" s="2">
        <v>4</v>
      </c>
      <c r="BE64" s="16">
        <f t="shared" si="39"/>
        <v>2.2294615315330581E-6</v>
      </c>
      <c r="BF64" s="39">
        <f t="shared" si="42"/>
        <v>2.8</v>
      </c>
      <c r="BG64" s="41">
        <f t="shared" si="41"/>
        <v>1.6976342024399924E-6</v>
      </c>
    </row>
    <row r="65" spans="1:59" x14ac:dyDescent="0.25">
      <c r="A65" t="s">
        <v>7</v>
      </c>
      <c r="B65" t="s">
        <v>8</v>
      </c>
      <c r="C65" t="s">
        <v>9</v>
      </c>
      <c r="D65" t="s">
        <v>97</v>
      </c>
      <c r="E65" t="s">
        <v>15</v>
      </c>
      <c r="F65">
        <v>5</v>
      </c>
      <c r="G65">
        <v>1</v>
      </c>
      <c r="I65" s="5" t="s">
        <v>82</v>
      </c>
      <c r="J65" s="2">
        <v>862</v>
      </c>
      <c r="K65" s="2">
        <v>357</v>
      </c>
      <c r="L65" s="2"/>
      <c r="M65" s="2">
        <v>1053</v>
      </c>
      <c r="N65" s="2">
        <v>40</v>
      </c>
      <c r="O65" s="2">
        <v>2312</v>
      </c>
      <c r="Q65" s="9">
        <v>2</v>
      </c>
      <c r="R65" s="5" t="s">
        <v>82</v>
      </c>
      <c r="S65" s="8" t="s">
        <v>594</v>
      </c>
      <c r="T65" s="2">
        <v>862</v>
      </c>
      <c r="U65" s="2">
        <v>357</v>
      </c>
      <c r="V65" s="2"/>
      <c r="W65" s="2">
        <v>1053</v>
      </c>
      <c r="X65" s="2">
        <v>40</v>
      </c>
      <c r="Z65" s="5" t="s">
        <v>796</v>
      </c>
      <c r="AA65" s="2"/>
      <c r="AB65" s="2"/>
      <c r="AC65" s="2"/>
      <c r="AD65" s="2"/>
      <c r="AE65" s="2">
        <v>80</v>
      </c>
      <c r="AG65" s="3" t="s">
        <v>856</v>
      </c>
      <c r="AH65" s="115" t="s">
        <v>857</v>
      </c>
      <c r="AI65" s="115"/>
      <c r="AJ65" s="115" t="s">
        <v>275</v>
      </c>
      <c r="AK65" s="115"/>
      <c r="AL65" s="115" t="s">
        <v>337</v>
      </c>
      <c r="AM65" s="115"/>
      <c r="AN65" s="115" t="s">
        <v>380</v>
      </c>
      <c r="AO65" s="115"/>
      <c r="AP65" s="116" t="s">
        <v>419</v>
      </c>
      <c r="AQ65" s="116"/>
      <c r="AR65" s="119" t="s">
        <v>860</v>
      </c>
      <c r="AS65" s="119"/>
      <c r="AU65" s="5" t="s">
        <v>799</v>
      </c>
      <c r="AV65" s="2"/>
      <c r="AW65" s="16">
        <f t="shared" si="35"/>
        <v>0</v>
      </c>
      <c r="AX65" s="2"/>
      <c r="AY65" s="16">
        <f t="shared" si="36"/>
        <v>0</v>
      </c>
      <c r="AZ65" s="2"/>
      <c r="BA65" s="16">
        <f t="shared" si="37"/>
        <v>0</v>
      </c>
      <c r="BB65" s="2"/>
      <c r="BC65" s="16">
        <f t="shared" si="38"/>
        <v>0</v>
      </c>
      <c r="BD65" s="2">
        <v>2</v>
      </c>
      <c r="BE65" s="16">
        <f t="shared" si="39"/>
        <v>1.114730765766529E-6</v>
      </c>
      <c r="BF65" s="39">
        <f t="shared" si="42"/>
        <v>0.4</v>
      </c>
      <c r="BG65" s="41">
        <f t="shared" si="41"/>
        <v>2.4251917177714181E-7</v>
      </c>
    </row>
    <row r="66" spans="1:59" x14ac:dyDescent="0.25">
      <c r="A66" t="s">
        <v>7</v>
      </c>
      <c r="B66" t="s">
        <v>8</v>
      </c>
      <c r="C66" t="s">
        <v>9</v>
      </c>
      <c r="D66" t="s">
        <v>98</v>
      </c>
      <c r="E66" t="s">
        <v>15</v>
      </c>
      <c r="F66">
        <v>2</v>
      </c>
      <c r="G66">
        <v>1</v>
      </c>
      <c r="I66" s="5" t="s">
        <v>83</v>
      </c>
      <c r="J66" s="2"/>
      <c r="K66" s="2"/>
      <c r="L66" s="2"/>
      <c r="M66" s="2">
        <v>1</v>
      </c>
      <c r="N66" s="2"/>
      <c r="O66" s="2">
        <v>1</v>
      </c>
      <c r="Q66" s="9">
        <v>3</v>
      </c>
      <c r="R66" s="5" t="s">
        <v>83</v>
      </c>
      <c r="S66" s="8" t="s">
        <v>759</v>
      </c>
      <c r="T66" s="2"/>
      <c r="U66" s="2"/>
      <c r="V66" s="2"/>
      <c r="W66" s="2">
        <v>1</v>
      </c>
      <c r="X66" s="2"/>
      <c r="Z66" s="5" t="s">
        <v>544</v>
      </c>
      <c r="AA66" s="2"/>
      <c r="AB66" s="2">
        <v>4287</v>
      </c>
      <c r="AC66" s="2">
        <v>1301</v>
      </c>
      <c r="AD66" s="2">
        <v>5105</v>
      </c>
      <c r="AE66" s="2">
        <v>2470</v>
      </c>
      <c r="AG66" s="49" t="s">
        <v>684</v>
      </c>
      <c r="AH66" s="50">
        <v>22216</v>
      </c>
      <c r="AI66" s="55">
        <f t="shared" ref="AI66:AI129" si="44">AH66/AA$257</f>
        <v>9.2833780397463643E-3</v>
      </c>
      <c r="AJ66" s="50">
        <v>22568</v>
      </c>
      <c r="AK66" s="55">
        <f t="shared" ref="AK66:AK129" si="45">AJ66/AB$257</f>
        <v>1.7737504581153838E-2</v>
      </c>
      <c r="AL66" s="50">
        <v>23</v>
      </c>
      <c r="AM66" s="55">
        <f t="shared" ref="AM66:AM129" si="46">AL66/AC$257</f>
        <v>4.8092404327479998E-5</v>
      </c>
      <c r="AN66" s="50">
        <v>6127</v>
      </c>
      <c r="AO66" s="55">
        <f t="shared" ref="AO66:AO129" si="47">AN66/AD$257</f>
        <v>2.6535954030563252E-3</v>
      </c>
      <c r="AP66" s="50">
        <v>10185</v>
      </c>
      <c r="AQ66" s="55">
        <f t="shared" ref="AQ66:AQ97" si="48">AP66/AE$257</f>
        <v>5.6767664246660495E-3</v>
      </c>
      <c r="AR66" s="51">
        <f t="shared" ref="AR66" si="49">SUM(AH66,AJ66,AL66,AN66,AP66)/5</f>
        <v>12223.8</v>
      </c>
      <c r="AS66" s="41">
        <f t="shared" ref="AS66:AS129" si="50">AR66/$AA$259</f>
        <v>7.4112646299235637E-3</v>
      </c>
      <c r="AU66" s="5" t="s">
        <v>801</v>
      </c>
      <c r="AV66" s="2"/>
      <c r="AW66" s="16">
        <f t="shared" si="35"/>
        <v>0</v>
      </c>
      <c r="AX66" s="2"/>
      <c r="AY66" s="16">
        <f t="shared" si="36"/>
        <v>0</v>
      </c>
      <c r="AZ66" s="2"/>
      <c r="BA66" s="16">
        <f t="shared" si="37"/>
        <v>0</v>
      </c>
      <c r="BB66" s="2"/>
      <c r="BC66" s="16">
        <f t="shared" si="38"/>
        <v>0</v>
      </c>
      <c r="BD66" s="2">
        <v>2</v>
      </c>
      <c r="BE66" s="16">
        <f t="shared" si="39"/>
        <v>1.114730765766529E-6</v>
      </c>
      <c r="BF66" s="39">
        <f t="shared" si="42"/>
        <v>0.4</v>
      </c>
      <c r="BG66" s="41">
        <f t="shared" si="41"/>
        <v>2.4251917177714181E-7</v>
      </c>
    </row>
    <row r="67" spans="1:59" x14ac:dyDescent="0.25">
      <c r="A67" t="s">
        <v>7</v>
      </c>
      <c r="B67" t="s">
        <v>8</v>
      </c>
      <c r="C67" t="s">
        <v>9</v>
      </c>
      <c r="D67" t="s">
        <v>102</v>
      </c>
      <c r="E67" t="s">
        <v>15</v>
      </c>
      <c r="F67">
        <v>3</v>
      </c>
      <c r="G67">
        <v>1</v>
      </c>
      <c r="I67" s="5" t="s">
        <v>84</v>
      </c>
      <c r="J67" s="2">
        <v>24</v>
      </c>
      <c r="K67" s="2"/>
      <c r="L67" s="2"/>
      <c r="M67" s="2"/>
      <c r="N67" s="2"/>
      <c r="O67" s="2">
        <v>24</v>
      </c>
      <c r="Q67" s="9">
        <v>3</v>
      </c>
      <c r="R67" s="5" t="s">
        <v>84</v>
      </c>
      <c r="S67" s="8" t="s">
        <v>753</v>
      </c>
      <c r="T67" s="2">
        <v>24</v>
      </c>
      <c r="U67" s="2"/>
      <c r="V67" s="2"/>
      <c r="W67" s="2"/>
      <c r="X67" s="2"/>
      <c r="Z67" s="5" t="s">
        <v>545</v>
      </c>
      <c r="AA67" s="2">
        <v>5</v>
      </c>
      <c r="AB67" s="2"/>
      <c r="AC67" s="2"/>
      <c r="AD67" s="2"/>
      <c r="AE67" s="2">
        <v>2</v>
      </c>
      <c r="AG67" s="49" t="s">
        <v>587</v>
      </c>
      <c r="AH67" s="50">
        <v>10059</v>
      </c>
      <c r="AI67" s="55">
        <f t="shared" si="44"/>
        <v>4.2033444230198357E-3</v>
      </c>
      <c r="AJ67" s="50">
        <v>30447</v>
      </c>
      <c r="AK67" s="55">
        <f t="shared" si="45"/>
        <v>2.3930069212264753E-2</v>
      </c>
      <c r="AL67" s="50"/>
      <c r="AM67" s="55">
        <f t="shared" si="46"/>
        <v>0</v>
      </c>
      <c r="AN67" s="50">
        <v>6745</v>
      </c>
      <c r="AO67" s="55">
        <f t="shared" si="47"/>
        <v>2.9212503661849051E-3</v>
      </c>
      <c r="AP67" s="50">
        <v>20015</v>
      </c>
      <c r="AQ67" s="55">
        <f t="shared" si="48"/>
        <v>1.1155668138408539E-2</v>
      </c>
      <c r="AR67" s="51">
        <f t="shared" ref="AR67:AR130" si="51">SUM(AH67,AJ67,AL67,AN67,AP67)/5</f>
        <v>13453.2</v>
      </c>
      <c r="AS67" s="41">
        <f t="shared" si="50"/>
        <v>8.1566473043806105E-3</v>
      </c>
      <c r="AU67" s="5" t="s">
        <v>809</v>
      </c>
      <c r="AV67" s="2"/>
      <c r="AW67" s="16">
        <f t="shared" si="35"/>
        <v>0</v>
      </c>
      <c r="AX67" s="2"/>
      <c r="AY67" s="16">
        <f t="shared" si="36"/>
        <v>0</v>
      </c>
      <c r="AZ67" s="2"/>
      <c r="BA67" s="16">
        <f t="shared" si="37"/>
        <v>0</v>
      </c>
      <c r="BB67" s="2"/>
      <c r="BC67" s="16">
        <f t="shared" si="38"/>
        <v>0</v>
      </c>
      <c r="BD67" s="2">
        <v>1</v>
      </c>
      <c r="BE67" s="16">
        <f t="shared" si="39"/>
        <v>5.5736538288326451E-7</v>
      </c>
      <c r="BF67" s="39">
        <f t="shared" si="42"/>
        <v>0.2</v>
      </c>
      <c r="BG67" s="41">
        <f t="shared" si="41"/>
        <v>1.2125958588857091E-7</v>
      </c>
    </row>
    <row r="68" spans="1:59" x14ac:dyDescent="0.25">
      <c r="A68" t="s">
        <v>7</v>
      </c>
      <c r="B68" t="s">
        <v>8</v>
      </c>
      <c r="C68" t="s">
        <v>9</v>
      </c>
      <c r="D68" t="s">
        <v>103</v>
      </c>
      <c r="E68" t="s">
        <v>15</v>
      </c>
      <c r="F68">
        <v>11</v>
      </c>
      <c r="G68">
        <v>2</v>
      </c>
      <c r="I68" s="5" t="s">
        <v>85</v>
      </c>
      <c r="J68" s="2">
        <v>1</v>
      </c>
      <c r="K68" s="2"/>
      <c r="L68" s="2"/>
      <c r="M68" s="2"/>
      <c r="N68" s="2">
        <v>2</v>
      </c>
      <c r="O68" s="2">
        <v>3</v>
      </c>
      <c r="Q68" s="9">
        <v>3</v>
      </c>
      <c r="R68" s="5" t="s">
        <v>85</v>
      </c>
      <c r="S68" s="8" t="s">
        <v>824</v>
      </c>
      <c r="T68" s="2">
        <v>1</v>
      </c>
      <c r="U68" s="2"/>
      <c r="V68" s="2"/>
      <c r="W68" s="2"/>
      <c r="X68" s="2">
        <v>2</v>
      </c>
      <c r="Z68" s="5" t="s">
        <v>546</v>
      </c>
      <c r="AA68" s="2">
        <v>2</v>
      </c>
      <c r="AB68" s="2">
        <v>8</v>
      </c>
      <c r="AC68" s="2"/>
      <c r="AD68" s="2">
        <v>2</v>
      </c>
      <c r="AE68" s="2">
        <v>3</v>
      </c>
      <c r="AG68" s="5" t="s">
        <v>611</v>
      </c>
      <c r="AH68" s="2">
        <v>8223</v>
      </c>
      <c r="AI68" s="23">
        <f t="shared" si="44"/>
        <v>3.4361369112727021E-3</v>
      </c>
      <c r="AJ68" s="2">
        <v>1766</v>
      </c>
      <c r="AK68" s="23">
        <f t="shared" si="45"/>
        <v>1.3880021752179048E-3</v>
      </c>
      <c r="AL68" s="2">
        <v>410</v>
      </c>
      <c r="AM68" s="23">
        <f t="shared" si="46"/>
        <v>8.5729938148986092E-4</v>
      </c>
      <c r="AN68" s="2">
        <v>4558</v>
      </c>
      <c r="AO68" s="23">
        <f t="shared" si="47"/>
        <v>1.9740636277347364E-3</v>
      </c>
      <c r="AP68" s="2">
        <v>15094</v>
      </c>
      <c r="AQ68" s="23">
        <f t="shared" si="48"/>
        <v>8.4128730892399951E-3</v>
      </c>
      <c r="AR68" s="39">
        <f t="shared" si="51"/>
        <v>6010.2</v>
      </c>
      <c r="AS68" s="41">
        <f t="shared" si="50"/>
        <v>3.6439718155374438E-3</v>
      </c>
      <c r="AU68" s="5" t="s">
        <v>586</v>
      </c>
      <c r="AV68" s="2"/>
      <c r="AW68" s="16">
        <f t="shared" si="35"/>
        <v>0</v>
      </c>
      <c r="AX68" s="2"/>
      <c r="AY68" s="16">
        <f t="shared" si="36"/>
        <v>0</v>
      </c>
      <c r="AZ68" s="2"/>
      <c r="BA68" s="16">
        <f t="shared" si="37"/>
        <v>0</v>
      </c>
      <c r="BB68" s="2">
        <v>8</v>
      </c>
      <c r="BC68" s="16">
        <f t="shared" si="38"/>
        <v>3.4647891667130083E-6</v>
      </c>
      <c r="BD68" s="2">
        <v>8</v>
      </c>
      <c r="BE68" s="16">
        <f t="shared" si="39"/>
        <v>4.4589230630661161E-6</v>
      </c>
      <c r="BF68" s="39">
        <f t="shared" si="42"/>
        <v>3.2</v>
      </c>
      <c r="BG68" s="41">
        <f t="shared" si="41"/>
        <v>1.9401533742171345E-6</v>
      </c>
    </row>
    <row r="69" spans="1:59" x14ac:dyDescent="0.25">
      <c r="A69" t="s">
        <v>7</v>
      </c>
      <c r="B69" t="s">
        <v>8</v>
      </c>
      <c r="C69" t="s">
        <v>9</v>
      </c>
      <c r="D69" t="s">
        <v>103</v>
      </c>
      <c r="E69" t="s">
        <v>21</v>
      </c>
      <c r="F69">
        <v>39</v>
      </c>
      <c r="G69">
        <v>1</v>
      </c>
      <c r="I69" s="5" t="s">
        <v>86</v>
      </c>
      <c r="J69" s="2">
        <v>1</v>
      </c>
      <c r="K69" s="2"/>
      <c r="L69" s="2"/>
      <c r="M69" s="2"/>
      <c r="N69" s="2"/>
      <c r="O69" s="2">
        <v>1</v>
      </c>
      <c r="Q69" s="9">
        <v>3</v>
      </c>
      <c r="R69" s="5" t="s">
        <v>86</v>
      </c>
      <c r="S69" s="8" t="s">
        <v>537</v>
      </c>
      <c r="T69" s="2">
        <v>1</v>
      </c>
      <c r="U69" s="2"/>
      <c r="V69" s="2"/>
      <c r="W69" s="2"/>
      <c r="X69" s="2"/>
      <c r="Z69" s="5" t="s">
        <v>548</v>
      </c>
      <c r="AA69" s="2">
        <v>50</v>
      </c>
      <c r="AB69" s="2">
        <v>19</v>
      </c>
      <c r="AC69" s="2"/>
      <c r="AD69" s="2">
        <v>17</v>
      </c>
      <c r="AE69" s="2">
        <v>68</v>
      </c>
      <c r="AG69" s="5" t="s">
        <v>646</v>
      </c>
      <c r="AH69" s="2">
        <v>6426</v>
      </c>
      <c r="AI69" s="23">
        <f t="shared" si="44"/>
        <v>2.6852262911149683E-3</v>
      </c>
      <c r="AJ69" s="2">
        <v>8506</v>
      </c>
      <c r="AK69" s="23">
        <f t="shared" si="45"/>
        <v>6.685360420387032E-3</v>
      </c>
      <c r="AL69" s="2">
        <v>311</v>
      </c>
      <c r="AM69" s="23">
        <f t="shared" si="46"/>
        <v>6.5029294547157735E-4</v>
      </c>
      <c r="AN69" s="2">
        <v>2946</v>
      </c>
      <c r="AO69" s="23">
        <f t="shared" si="47"/>
        <v>1.2759086106420654E-3</v>
      </c>
      <c r="AP69" s="2">
        <v>3198</v>
      </c>
      <c r="AQ69" s="23">
        <f t="shared" si="48"/>
        <v>1.78245449446068E-3</v>
      </c>
      <c r="AR69" s="39">
        <f t="shared" si="51"/>
        <v>4277.3999999999996</v>
      </c>
      <c r="AS69" s="41">
        <f t="shared" si="50"/>
        <v>2.5933787633988653E-3</v>
      </c>
      <c r="AU69" s="5" t="s">
        <v>818</v>
      </c>
      <c r="AV69" s="2"/>
      <c r="AW69" s="16">
        <f t="shared" si="35"/>
        <v>0</v>
      </c>
      <c r="AX69" s="2"/>
      <c r="AY69" s="16">
        <f t="shared" si="36"/>
        <v>0</v>
      </c>
      <c r="AZ69" s="2"/>
      <c r="BA69" s="16">
        <f t="shared" si="37"/>
        <v>0</v>
      </c>
      <c r="BB69" s="2"/>
      <c r="BC69" s="16">
        <f t="shared" si="38"/>
        <v>0</v>
      </c>
      <c r="BD69" s="2">
        <v>1</v>
      </c>
      <c r="BE69" s="16">
        <f t="shared" si="39"/>
        <v>5.5736538288326451E-7</v>
      </c>
      <c r="BF69" s="39">
        <f t="shared" si="42"/>
        <v>0.2</v>
      </c>
      <c r="BG69" s="41">
        <f t="shared" si="41"/>
        <v>1.2125958588857091E-7</v>
      </c>
    </row>
    <row r="70" spans="1:59" x14ac:dyDescent="0.25">
      <c r="A70" t="s">
        <v>7</v>
      </c>
      <c r="B70" t="s">
        <v>8</v>
      </c>
      <c r="C70" t="s">
        <v>9</v>
      </c>
      <c r="D70" t="s">
        <v>104</v>
      </c>
      <c r="E70" t="s">
        <v>15</v>
      </c>
      <c r="F70">
        <v>2</v>
      </c>
      <c r="G70">
        <v>1</v>
      </c>
      <c r="I70" s="5" t="s">
        <v>391</v>
      </c>
      <c r="J70" s="2"/>
      <c r="K70" s="2"/>
      <c r="L70" s="2"/>
      <c r="M70" s="2">
        <v>0.2</v>
      </c>
      <c r="N70" s="2">
        <v>7</v>
      </c>
      <c r="O70" s="2">
        <v>7.2</v>
      </c>
      <c r="Q70" s="9">
        <v>7</v>
      </c>
      <c r="R70" s="5" t="s">
        <v>391</v>
      </c>
      <c r="S70" s="8" t="s">
        <v>773</v>
      </c>
      <c r="T70" s="2"/>
      <c r="U70" s="2"/>
      <c r="V70" s="2"/>
      <c r="W70" s="2">
        <v>0.2</v>
      </c>
      <c r="X70" s="2">
        <v>7</v>
      </c>
      <c r="Z70" s="5" t="s">
        <v>549</v>
      </c>
      <c r="AA70" s="2"/>
      <c r="AB70" s="2"/>
      <c r="AC70" s="2"/>
      <c r="AD70" s="2"/>
      <c r="AE70" s="2">
        <v>2</v>
      </c>
      <c r="AG70" s="5" t="s">
        <v>501</v>
      </c>
      <c r="AH70" s="2">
        <v>3206</v>
      </c>
      <c r="AI70" s="23">
        <f t="shared" si="44"/>
        <v>1.3396880624516943E-3</v>
      </c>
      <c r="AJ70" s="2">
        <v>4068</v>
      </c>
      <c r="AK70" s="23">
        <f t="shared" si="45"/>
        <v>3.1972779438201797E-3</v>
      </c>
      <c r="AL70" s="2">
        <v>131</v>
      </c>
      <c r="AM70" s="23">
        <f t="shared" si="46"/>
        <v>2.7391760725651654E-4</v>
      </c>
      <c r="AN70" s="2">
        <v>1600</v>
      </c>
      <c r="AO70" s="23">
        <f t="shared" si="47"/>
        <v>6.9295783334260175E-4</v>
      </c>
      <c r="AP70" s="2">
        <v>5519</v>
      </c>
      <c r="AQ70" s="23">
        <f t="shared" si="48"/>
        <v>3.0760995481327368E-3</v>
      </c>
      <c r="AR70" s="39">
        <f t="shared" si="51"/>
        <v>2904.8</v>
      </c>
      <c r="AS70" s="41">
        <f t="shared" si="50"/>
        <v>1.7611742254456037E-3</v>
      </c>
      <c r="AU70" s="5" t="s">
        <v>765</v>
      </c>
      <c r="AV70" s="2"/>
      <c r="AW70" s="16">
        <f t="shared" si="35"/>
        <v>0</v>
      </c>
      <c r="AX70" s="2">
        <v>1</v>
      </c>
      <c r="AY70" s="16">
        <f t="shared" si="36"/>
        <v>7.8595819661263018E-7</v>
      </c>
      <c r="AZ70" s="2"/>
      <c r="BA70" s="16">
        <f t="shared" si="37"/>
        <v>0</v>
      </c>
      <c r="BB70" s="2"/>
      <c r="BC70" s="16">
        <f t="shared" si="38"/>
        <v>0</v>
      </c>
      <c r="BD70" s="2"/>
      <c r="BE70" s="16">
        <f t="shared" si="39"/>
        <v>0</v>
      </c>
      <c r="BF70" s="39">
        <f t="shared" si="42"/>
        <v>0.2</v>
      </c>
      <c r="BG70" s="41">
        <f t="shared" si="41"/>
        <v>1.2125958588857091E-7</v>
      </c>
    </row>
    <row r="71" spans="1:59" x14ac:dyDescent="0.25">
      <c r="A71" t="s">
        <v>7</v>
      </c>
      <c r="B71" t="s">
        <v>8</v>
      </c>
      <c r="C71" t="s">
        <v>9</v>
      </c>
      <c r="D71" t="s">
        <v>105</v>
      </c>
      <c r="E71" t="s">
        <v>15</v>
      </c>
      <c r="F71">
        <v>1.1000000000000001</v>
      </c>
      <c r="G71">
        <v>2</v>
      </c>
      <c r="I71" s="5" t="s">
        <v>87</v>
      </c>
      <c r="J71" s="2"/>
      <c r="K71" s="2"/>
      <c r="L71" s="2"/>
      <c r="M71" s="2">
        <v>131</v>
      </c>
      <c r="N71" s="2">
        <v>10</v>
      </c>
      <c r="O71" s="2">
        <v>141</v>
      </c>
      <c r="Q71" s="9">
        <v>2</v>
      </c>
      <c r="R71" s="5" t="s">
        <v>87</v>
      </c>
      <c r="S71" s="8" t="s">
        <v>637</v>
      </c>
      <c r="T71" s="2"/>
      <c r="U71" s="2"/>
      <c r="V71" s="2"/>
      <c r="W71" s="2">
        <v>131</v>
      </c>
      <c r="X71" s="2">
        <v>10</v>
      </c>
      <c r="Z71" s="5" t="s">
        <v>747</v>
      </c>
      <c r="AA71" s="2">
        <v>122</v>
      </c>
      <c r="AB71" s="2">
        <v>0.5</v>
      </c>
      <c r="AC71" s="2"/>
      <c r="AD71" s="2"/>
      <c r="AE71" s="2"/>
      <c r="AG71" s="5" t="s">
        <v>585</v>
      </c>
      <c r="AH71" s="2">
        <v>2647</v>
      </c>
      <c r="AI71" s="23">
        <f t="shared" si="44"/>
        <v>1.1060992830036291E-3</v>
      </c>
      <c r="AJ71" s="2">
        <v>126</v>
      </c>
      <c r="AK71" s="23">
        <f t="shared" si="45"/>
        <v>9.9030732773191401E-5</v>
      </c>
      <c r="AL71" s="2">
        <v>461</v>
      </c>
      <c r="AM71" s="23">
        <f t="shared" si="46"/>
        <v>9.6393906065079474E-4</v>
      </c>
      <c r="AN71" s="2">
        <v>1224</v>
      </c>
      <c r="AO71" s="23">
        <f t="shared" si="47"/>
        <v>5.3011274250709033E-4</v>
      </c>
      <c r="AP71" s="2">
        <v>6510</v>
      </c>
      <c r="AQ71" s="23">
        <f t="shared" si="48"/>
        <v>3.6284486425700521E-3</v>
      </c>
      <c r="AR71" s="39">
        <f t="shared" si="51"/>
        <v>2193.6</v>
      </c>
      <c r="AS71" s="41">
        <f t="shared" si="50"/>
        <v>1.3299751380258455E-3</v>
      </c>
      <c r="AU71" s="5" t="s">
        <v>766</v>
      </c>
      <c r="AV71" s="2"/>
      <c r="AW71" s="16">
        <f t="shared" si="35"/>
        <v>0</v>
      </c>
      <c r="AX71" s="2"/>
      <c r="AY71" s="16">
        <f t="shared" si="36"/>
        <v>0</v>
      </c>
      <c r="AZ71" s="2"/>
      <c r="BA71" s="16">
        <f t="shared" si="37"/>
        <v>0</v>
      </c>
      <c r="BB71" s="2"/>
      <c r="BC71" s="16">
        <f t="shared" si="38"/>
        <v>0</v>
      </c>
      <c r="BD71" s="2">
        <v>26</v>
      </c>
      <c r="BE71" s="16">
        <f t="shared" si="39"/>
        <v>1.4491499954964878E-5</v>
      </c>
      <c r="BF71" s="39">
        <f t="shared" si="42"/>
        <v>5.2</v>
      </c>
      <c r="BG71" s="41">
        <f t="shared" si="41"/>
        <v>3.1527492331028434E-6</v>
      </c>
    </row>
    <row r="72" spans="1:59" x14ac:dyDescent="0.25">
      <c r="A72" t="s">
        <v>7</v>
      </c>
      <c r="B72" t="s">
        <v>8</v>
      </c>
      <c r="C72" t="s">
        <v>9</v>
      </c>
      <c r="D72" t="s">
        <v>105</v>
      </c>
      <c r="E72" t="s">
        <v>21</v>
      </c>
      <c r="F72">
        <v>1</v>
      </c>
      <c r="G72">
        <v>1</v>
      </c>
      <c r="I72" s="5" t="s">
        <v>88</v>
      </c>
      <c r="J72" s="2">
        <v>69</v>
      </c>
      <c r="K72" s="2">
        <v>3659</v>
      </c>
      <c r="L72" s="2"/>
      <c r="M72" s="2">
        <v>31</v>
      </c>
      <c r="N72" s="2">
        <v>810</v>
      </c>
      <c r="O72" s="2">
        <v>4569</v>
      </c>
      <c r="Q72" s="9">
        <v>2</v>
      </c>
      <c r="R72" s="5" t="s">
        <v>88</v>
      </c>
      <c r="S72" s="8" t="s">
        <v>690</v>
      </c>
      <c r="T72" s="2">
        <v>69</v>
      </c>
      <c r="U72" s="2">
        <v>3659</v>
      </c>
      <c r="V72" s="2"/>
      <c r="W72" s="2">
        <v>31</v>
      </c>
      <c r="X72" s="2">
        <v>810</v>
      </c>
      <c r="Z72" s="5" t="s">
        <v>550</v>
      </c>
      <c r="AA72" s="2">
        <v>2</v>
      </c>
      <c r="AB72" s="2"/>
      <c r="AC72" s="2"/>
      <c r="AD72" s="2"/>
      <c r="AE72" s="2"/>
      <c r="AG72" s="5" t="s">
        <v>762</v>
      </c>
      <c r="AH72" s="2">
        <v>1375</v>
      </c>
      <c r="AI72" s="23">
        <f t="shared" si="44"/>
        <v>5.745698957801247E-4</v>
      </c>
      <c r="AJ72" s="2"/>
      <c r="AK72" s="23">
        <f t="shared" si="45"/>
        <v>0</v>
      </c>
      <c r="AL72" s="2"/>
      <c r="AM72" s="23">
        <f t="shared" si="46"/>
        <v>0</v>
      </c>
      <c r="AN72" s="2"/>
      <c r="AO72" s="23">
        <f t="shared" si="47"/>
        <v>0</v>
      </c>
      <c r="AP72" s="2"/>
      <c r="AQ72" s="23">
        <f t="shared" si="48"/>
        <v>0</v>
      </c>
      <c r="AR72" s="39">
        <f t="shared" si="51"/>
        <v>275</v>
      </c>
      <c r="AS72" s="41">
        <f t="shared" si="50"/>
        <v>1.6673193059678497E-4</v>
      </c>
      <c r="AU72" s="5" t="s">
        <v>819</v>
      </c>
      <c r="AV72" s="2"/>
      <c r="AW72" s="16">
        <f t="shared" si="35"/>
        <v>0</v>
      </c>
      <c r="AX72" s="2"/>
      <c r="AY72" s="16">
        <f t="shared" si="36"/>
        <v>0</v>
      </c>
      <c r="AZ72" s="2"/>
      <c r="BA72" s="16">
        <f t="shared" si="37"/>
        <v>0</v>
      </c>
      <c r="BB72" s="2"/>
      <c r="BC72" s="16">
        <f t="shared" si="38"/>
        <v>0</v>
      </c>
      <c r="BD72" s="2">
        <v>1</v>
      </c>
      <c r="BE72" s="16">
        <f t="shared" si="39"/>
        <v>5.5736538288326451E-7</v>
      </c>
      <c r="BF72" s="39">
        <f t="shared" si="42"/>
        <v>0.2</v>
      </c>
      <c r="BG72" s="41">
        <f t="shared" si="41"/>
        <v>1.2125958588857091E-7</v>
      </c>
    </row>
    <row r="73" spans="1:59" x14ac:dyDescent="0.25">
      <c r="A73" t="s">
        <v>7</v>
      </c>
      <c r="B73" t="s">
        <v>8</v>
      </c>
      <c r="C73" t="s">
        <v>9</v>
      </c>
      <c r="D73" t="s">
        <v>108</v>
      </c>
      <c r="E73" t="s">
        <v>15</v>
      </c>
      <c r="F73">
        <v>10967</v>
      </c>
      <c r="G73">
        <v>4</v>
      </c>
      <c r="I73" s="5" t="s">
        <v>89</v>
      </c>
      <c r="J73" s="2">
        <v>4325</v>
      </c>
      <c r="K73" s="2">
        <v>6005</v>
      </c>
      <c r="L73" s="2"/>
      <c r="M73" s="2">
        <v>1778</v>
      </c>
      <c r="N73" s="2">
        <v>1820</v>
      </c>
      <c r="O73" s="2">
        <v>13928</v>
      </c>
      <c r="Q73" s="9">
        <v>2</v>
      </c>
      <c r="R73" s="5" t="s">
        <v>89</v>
      </c>
      <c r="S73" s="8" t="s">
        <v>600</v>
      </c>
      <c r="T73" s="2">
        <v>4325</v>
      </c>
      <c r="U73" s="2">
        <v>6005</v>
      </c>
      <c r="V73" s="2"/>
      <c r="W73" s="2">
        <v>1778</v>
      </c>
      <c r="X73" s="2">
        <v>1820</v>
      </c>
      <c r="Z73" s="5" t="s">
        <v>797</v>
      </c>
      <c r="AA73" s="2"/>
      <c r="AB73" s="2">
        <v>1</v>
      </c>
      <c r="AC73" s="2"/>
      <c r="AD73" s="2"/>
      <c r="AE73" s="2"/>
      <c r="AG73" s="5" t="s">
        <v>567</v>
      </c>
      <c r="AH73" s="2">
        <v>301</v>
      </c>
      <c r="AI73" s="23">
        <f t="shared" si="44"/>
        <v>1.2577857354895822E-4</v>
      </c>
      <c r="AJ73" s="2">
        <v>45</v>
      </c>
      <c r="AK73" s="23">
        <f t="shared" si="45"/>
        <v>3.536811884756836E-5</v>
      </c>
      <c r="AL73" s="2"/>
      <c r="AM73" s="23">
        <f t="shared" si="46"/>
        <v>0</v>
      </c>
      <c r="AN73" s="2">
        <v>99</v>
      </c>
      <c r="AO73" s="23">
        <f t="shared" si="47"/>
        <v>4.2876765938073478E-5</v>
      </c>
      <c r="AP73" s="2">
        <v>168</v>
      </c>
      <c r="AQ73" s="23">
        <f t="shared" si="48"/>
        <v>9.3637384324388433E-5</v>
      </c>
      <c r="AR73" s="39">
        <f t="shared" si="51"/>
        <v>122.6</v>
      </c>
      <c r="AS73" s="41">
        <f t="shared" si="50"/>
        <v>7.4332126149693955E-5</v>
      </c>
      <c r="AU73" s="5" t="s">
        <v>767</v>
      </c>
      <c r="AV73" s="2"/>
      <c r="AW73" s="16">
        <f t="shared" si="35"/>
        <v>0</v>
      </c>
      <c r="AX73" s="2">
        <v>1.3</v>
      </c>
      <c r="AY73" s="16">
        <f t="shared" si="36"/>
        <v>1.0217456555964192E-6</v>
      </c>
      <c r="AZ73" s="2"/>
      <c r="BA73" s="16">
        <f t="shared" si="37"/>
        <v>0</v>
      </c>
      <c r="BB73" s="2"/>
      <c r="BC73" s="16">
        <f t="shared" si="38"/>
        <v>0</v>
      </c>
      <c r="BD73" s="2"/>
      <c r="BE73" s="16">
        <f t="shared" si="39"/>
        <v>0</v>
      </c>
      <c r="BF73" s="39">
        <f t="shared" si="42"/>
        <v>0.26</v>
      </c>
      <c r="BG73" s="41">
        <f t="shared" si="41"/>
        <v>1.5763746165514216E-7</v>
      </c>
    </row>
    <row r="74" spans="1:59" x14ac:dyDescent="0.25">
      <c r="A74" t="s">
        <v>7</v>
      </c>
      <c r="B74" t="s">
        <v>8</v>
      </c>
      <c r="C74" t="s">
        <v>9</v>
      </c>
      <c r="D74" t="s">
        <v>108</v>
      </c>
      <c r="E74" t="s">
        <v>21</v>
      </c>
      <c r="F74">
        <v>10885</v>
      </c>
      <c r="G74">
        <v>2</v>
      </c>
      <c r="I74" s="5" t="s">
        <v>90</v>
      </c>
      <c r="J74" s="2">
        <v>122</v>
      </c>
      <c r="K74" s="2">
        <v>0.5</v>
      </c>
      <c r="L74" s="2"/>
      <c r="M74" s="2"/>
      <c r="N74" s="2"/>
      <c r="O74" s="2">
        <v>122.5</v>
      </c>
      <c r="Q74" s="9">
        <v>7</v>
      </c>
      <c r="R74" s="5" t="s">
        <v>90</v>
      </c>
      <c r="S74" s="8" t="s">
        <v>747</v>
      </c>
      <c r="T74" s="2">
        <v>122</v>
      </c>
      <c r="U74" s="2">
        <v>0.5</v>
      </c>
      <c r="V74" s="2"/>
      <c r="W74" s="2"/>
      <c r="X74" s="2"/>
      <c r="Z74" s="5" t="s">
        <v>798</v>
      </c>
      <c r="AA74" s="2"/>
      <c r="AB74" s="2"/>
      <c r="AC74" s="2"/>
      <c r="AD74" s="2"/>
      <c r="AE74" s="2">
        <v>0</v>
      </c>
      <c r="AG74" s="5" t="s">
        <v>686</v>
      </c>
      <c r="AH74" s="2">
        <v>142</v>
      </c>
      <c r="AI74" s="23">
        <f t="shared" si="44"/>
        <v>5.9337400146020151E-5</v>
      </c>
      <c r="AJ74" s="2"/>
      <c r="AK74" s="23">
        <f t="shared" si="45"/>
        <v>0</v>
      </c>
      <c r="AL74" s="2"/>
      <c r="AM74" s="23">
        <f t="shared" si="46"/>
        <v>0</v>
      </c>
      <c r="AN74" s="2">
        <v>2375</v>
      </c>
      <c r="AO74" s="23">
        <f t="shared" si="47"/>
        <v>1.0286092838679244E-3</v>
      </c>
      <c r="AP74" s="2">
        <v>13743</v>
      </c>
      <c r="AQ74" s="23">
        <f t="shared" si="48"/>
        <v>7.6598724569647047E-3</v>
      </c>
      <c r="AR74" s="39">
        <f t="shared" si="51"/>
        <v>3252</v>
      </c>
      <c r="AS74" s="41">
        <f t="shared" si="50"/>
        <v>1.9716808665481626E-3</v>
      </c>
      <c r="AU74" s="5" t="s">
        <v>645</v>
      </c>
      <c r="AV74" s="2"/>
      <c r="AW74" s="16">
        <f t="shared" si="35"/>
        <v>0</v>
      </c>
      <c r="AX74" s="2">
        <v>8</v>
      </c>
      <c r="AY74" s="16">
        <f t="shared" si="36"/>
        <v>6.2876655729010415E-6</v>
      </c>
      <c r="AZ74" s="2"/>
      <c r="BA74" s="16">
        <f t="shared" si="37"/>
        <v>0</v>
      </c>
      <c r="BB74" s="2"/>
      <c r="BC74" s="16">
        <f t="shared" si="38"/>
        <v>0</v>
      </c>
      <c r="BD74" s="2"/>
      <c r="BE74" s="16">
        <f t="shared" si="39"/>
        <v>0</v>
      </c>
      <c r="BF74" s="39">
        <f t="shared" si="42"/>
        <v>1.6</v>
      </c>
      <c r="BG74" s="41">
        <f t="shared" si="41"/>
        <v>9.7007668710856724E-7</v>
      </c>
    </row>
    <row r="75" spans="1:59" x14ac:dyDescent="0.25">
      <c r="A75" t="s">
        <v>7</v>
      </c>
      <c r="B75" t="s">
        <v>8</v>
      </c>
      <c r="C75" t="s">
        <v>9</v>
      </c>
      <c r="D75" t="s">
        <v>109</v>
      </c>
      <c r="E75" t="s">
        <v>15</v>
      </c>
      <c r="F75">
        <v>7</v>
      </c>
      <c r="G75">
        <v>2</v>
      </c>
      <c r="I75" s="5" t="s">
        <v>293</v>
      </c>
      <c r="J75" s="2"/>
      <c r="K75" s="2"/>
      <c r="L75" s="2"/>
      <c r="M75" s="2">
        <v>13</v>
      </c>
      <c r="N75" s="2"/>
      <c r="O75" s="2">
        <v>13</v>
      </c>
      <c r="Q75" s="9">
        <v>3</v>
      </c>
      <c r="R75" s="5" t="s">
        <v>293</v>
      </c>
      <c r="S75" s="8" t="s">
        <v>539</v>
      </c>
      <c r="T75" s="2"/>
      <c r="U75" s="2"/>
      <c r="V75" s="2"/>
      <c r="W75" s="2">
        <v>13</v>
      </c>
      <c r="X75" s="2"/>
      <c r="Z75" s="5" t="s">
        <v>555</v>
      </c>
      <c r="AA75" s="2">
        <v>2.1</v>
      </c>
      <c r="AB75" s="2"/>
      <c r="AC75" s="2"/>
      <c r="AD75" s="2">
        <v>12</v>
      </c>
      <c r="AE75" s="2">
        <v>1</v>
      </c>
      <c r="AG75" s="5" t="s">
        <v>677</v>
      </c>
      <c r="AH75" s="2">
        <v>64</v>
      </c>
      <c r="AI75" s="23">
        <f t="shared" si="44"/>
        <v>2.6743616967220349E-5</v>
      </c>
      <c r="AJ75" s="2"/>
      <c r="AK75" s="23">
        <f t="shared" si="45"/>
        <v>0</v>
      </c>
      <c r="AL75" s="2"/>
      <c r="AM75" s="23">
        <f t="shared" si="46"/>
        <v>0</v>
      </c>
      <c r="AN75" s="2"/>
      <c r="AO75" s="23">
        <f t="shared" si="47"/>
        <v>0</v>
      </c>
      <c r="AP75" s="2">
        <v>194</v>
      </c>
      <c r="AQ75" s="23">
        <f t="shared" si="48"/>
        <v>1.0812888427935332E-4</v>
      </c>
      <c r="AR75" s="39">
        <f t="shared" si="51"/>
        <v>51.6</v>
      </c>
      <c r="AS75" s="41">
        <f t="shared" si="50"/>
        <v>3.128497315925129E-5</v>
      </c>
      <c r="AU75" s="5" t="s">
        <v>828</v>
      </c>
      <c r="AV75" s="2"/>
      <c r="AW75" s="16">
        <f t="shared" si="35"/>
        <v>0</v>
      </c>
      <c r="AX75" s="2">
        <v>1.5</v>
      </c>
      <c r="AY75" s="16">
        <f t="shared" si="36"/>
        <v>1.1789372949189452E-6</v>
      </c>
      <c r="AZ75" s="2"/>
      <c r="BA75" s="16">
        <f t="shared" si="37"/>
        <v>0</v>
      </c>
      <c r="BB75" s="2">
        <v>0.3</v>
      </c>
      <c r="BC75" s="16">
        <f t="shared" si="38"/>
        <v>1.299295937517378E-7</v>
      </c>
      <c r="BD75" s="2"/>
      <c r="BE75" s="16">
        <f t="shared" si="39"/>
        <v>0</v>
      </c>
      <c r="BF75" s="39">
        <f t="shared" si="42"/>
        <v>0.36</v>
      </c>
      <c r="BG75" s="41">
        <f t="shared" si="41"/>
        <v>2.1826725459942761E-7</v>
      </c>
    </row>
    <row r="76" spans="1:59" x14ac:dyDescent="0.25">
      <c r="A76" t="s">
        <v>7</v>
      </c>
      <c r="B76" t="s">
        <v>8</v>
      </c>
      <c r="C76" t="s">
        <v>9</v>
      </c>
      <c r="D76" t="s">
        <v>111</v>
      </c>
      <c r="E76" t="s">
        <v>15</v>
      </c>
      <c r="F76">
        <v>1</v>
      </c>
      <c r="G76">
        <v>1</v>
      </c>
      <c r="I76" s="5" t="s">
        <v>91</v>
      </c>
      <c r="J76" s="2"/>
      <c r="K76" s="2"/>
      <c r="L76" s="2"/>
      <c r="M76" s="2"/>
      <c r="N76" s="2">
        <v>2</v>
      </c>
      <c r="O76" s="2">
        <v>2</v>
      </c>
      <c r="Q76" s="9">
        <v>7</v>
      </c>
      <c r="R76" s="5" t="s">
        <v>91</v>
      </c>
      <c r="S76" s="8" t="s">
        <v>549</v>
      </c>
      <c r="T76" s="2"/>
      <c r="U76" s="2"/>
      <c r="V76" s="2"/>
      <c r="W76" s="2"/>
      <c r="X76" s="2">
        <v>2</v>
      </c>
      <c r="Z76" s="5" t="s">
        <v>557</v>
      </c>
      <c r="AA76" s="2"/>
      <c r="AB76" s="2"/>
      <c r="AC76" s="2"/>
      <c r="AD76" s="2"/>
      <c r="AE76" s="2">
        <v>2</v>
      </c>
      <c r="AG76" s="5" t="s">
        <v>685</v>
      </c>
      <c r="AH76" s="2">
        <v>53</v>
      </c>
      <c r="AI76" s="23">
        <f t="shared" si="44"/>
        <v>2.2147057800979352E-5</v>
      </c>
      <c r="AJ76" s="2">
        <v>36</v>
      </c>
      <c r="AK76" s="23">
        <f t="shared" si="45"/>
        <v>2.8294495078054687E-5</v>
      </c>
      <c r="AL76" s="2"/>
      <c r="AM76" s="23">
        <f t="shared" si="46"/>
        <v>0</v>
      </c>
      <c r="AN76" s="2">
        <v>790</v>
      </c>
      <c r="AO76" s="23">
        <f t="shared" si="47"/>
        <v>3.4214793021290958E-4</v>
      </c>
      <c r="AP76" s="2">
        <v>40</v>
      </c>
      <c r="AQ76" s="23">
        <f t="shared" si="48"/>
        <v>2.2294615315330582E-5</v>
      </c>
      <c r="AR76" s="39">
        <f t="shared" si="51"/>
        <v>183.8</v>
      </c>
      <c r="AS76" s="41">
        <f t="shared" si="50"/>
        <v>1.1143755943159665E-4</v>
      </c>
      <c r="AU76" s="5" t="s">
        <v>693</v>
      </c>
      <c r="AV76" s="2"/>
      <c r="AW76" s="16">
        <f t="shared" si="35"/>
        <v>0</v>
      </c>
      <c r="AX76" s="2">
        <v>2</v>
      </c>
      <c r="AY76" s="16">
        <f t="shared" si="36"/>
        <v>1.5719163932252604E-6</v>
      </c>
      <c r="AZ76" s="2"/>
      <c r="BA76" s="16">
        <f t="shared" si="37"/>
        <v>0</v>
      </c>
      <c r="BB76" s="2"/>
      <c r="BC76" s="16">
        <f t="shared" si="38"/>
        <v>0</v>
      </c>
      <c r="BD76" s="2">
        <v>1</v>
      </c>
      <c r="BE76" s="16">
        <f t="shared" si="39"/>
        <v>5.5736538288326451E-7</v>
      </c>
      <c r="BF76" s="39">
        <f t="shared" si="42"/>
        <v>0.6</v>
      </c>
      <c r="BG76" s="41">
        <f t="shared" si="41"/>
        <v>3.6377875766571266E-7</v>
      </c>
    </row>
    <row r="77" spans="1:59" x14ac:dyDescent="0.25">
      <c r="A77" t="s">
        <v>7</v>
      </c>
      <c r="B77" t="s">
        <v>8</v>
      </c>
      <c r="C77" t="s">
        <v>9</v>
      </c>
      <c r="D77" t="s">
        <v>112</v>
      </c>
      <c r="E77" t="s">
        <v>15</v>
      </c>
      <c r="F77">
        <v>7</v>
      </c>
      <c r="G77">
        <v>2</v>
      </c>
      <c r="I77" s="5" t="s">
        <v>434</v>
      </c>
      <c r="J77" s="2"/>
      <c r="K77" s="2"/>
      <c r="L77" s="2"/>
      <c r="M77" s="2"/>
      <c r="N77" s="2">
        <v>1</v>
      </c>
      <c r="O77" s="2">
        <v>1</v>
      </c>
      <c r="Q77" s="9">
        <v>8</v>
      </c>
      <c r="R77" s="5" t="s">
        <v>434</v>
      </c>
      <c r="S77" s="8" t="e">
        <v>#N/A</v>
      </c>
      <c r="T77" s="2"/>
      <c r="U77" s="2"/>
      <c r="V77" s="2"/>
      <c r="W77" s="2"/>
      <c r="X77" s="2">
        <v>1</v>
      </c>
      <c r="Z77" s="5" t="s">
        <v>749</v>
      </c>
      <c r="AA77" s="2">
        <v>3</v>
      </c>
      <c r="AB77" s="2"/>
      <c r="AC77" s="2"/>
      <c r="AD77" s="2"/>
      <c r="AE77" s="2"/>
      <c r="AG77" s="5" t="s">
        <v>739</v>
      </c>
      <c r="AH77" s="2">
        <v>50</v>
      </c>
      <c r="AI77" s="23">
        <f t="shared" si="44"/>
        <v>2.0893450755640897E-5</v>
      </c>
      <c r="AJ77" s="2">
        <v>64</v>
      </c>
      <c r="AK77" s="23">
        <f t="shared" si="45"/>
        <v>5.0301324583208332E-5</v>
      </c>
      <c r="AL77" s="2">
        <v>1</v>
      </c>
      <c r="AM77" s="23">
        <f t="shared" si="46"/>
        <v>2.0909741011947828E-6</v>
      </c>
      <c r="AN77" s="2">
        <v>5</v>
      </c>
      <c r="AO77" s="23">
        <f t="shared" si="47"/>
        <v>2.1654932291956305E-6</v>
      </c>
      <c r="AP77" s="2">
        <v>3</v>
      </c>
      <c r="AQ77" s="23">
        <f t="shared" si="48"/>
        <v>1.6720961486497935E-6</v>
      </c>
      <c r="AR77" s="39">
        <f t="shared" si="51"/>
        <v>24.6</v>
      </c>
      <c r="AS77" s="41">
        <f t="shared" si="50"/>
        <v>1.4914929064294222E-5</v>
      </c>
      <c r="AU77" s="5" t="s">
        <v>713</v>
      </c>
      <c r="AV77" s="2"/>
      <c r="AW77" s="16">
        <f t="shared" si="35"/>
        <v>0</v>
      </c>
      <c r="AX77" s="2">
        <v>1</v>
      </c>
      <c r="AY77" s="16">
        <f t="shared" si="36"/>
        <v>7.8595819661263018E-7</v>
      </c>
      <c r="AZ77" s="2"/>
      <c r="BA77" s="16">
        <f t="shared" si="37"/>
        <v>0</v>
      </c>
      <c r="BB77" s="2"/>
      <c r="BC77" s="16">
        <f t="shared" si="38"/>
        <v>0</v>
      </c>
      <c r="BD77" s="2">
        <v>2</v>
      </c>
      <c r="BE77" s="16">
        <f t="shared" si="39"/>
        <v>1.114730765766529E-6</v>
      </c>
      <c r="BF77" s="39">
        <f t="shared" si="42"/>
        <v>0.6</v>
      </c>
      <c r="BG77" s="41">
        <f t="shared" si="41"/>
        <v>3.6377875766571266E-7</v>
      </c>
    </row>
    <row r="78" spans="1:59" x14ac:dyDescent="0.25">
      <c r="A78" t="s">
        <v>7</v>
      </c>
      <c r="B78" t="s">
        <v>8</v>
      </c>
      <c r="C78" t="s">
        <v>9</v>
      </c>
      <c r="D78" t="s">
        <v>114</v>
      </c>
      <c r="E78" t="s">
        <v>15</v>
      </c>
      <c r="F78">
        <v>7</v>
      </c>
      <c r="G78">
        <v>1</v>
      </c>
      <c r="I78" s="5" t="s">
        <v>92</v>
      </c>
      <c r="J78" s="2">
        <v>1</v>
      </c>
      <c r="K78" s="2"/>
      <c r="L78" s="2"/>
      <c r="M78" s="2"/>
      <c r="N78" s="2"/>
      <c r="O78" s="2">
        <v>1</v>
      </c>
      <c r="Q78" s="9">
        <v>6</v>
      </c>
      <c r="R78" s="5" t="s">
        <v>92</v>
      </c>
      <c r="S78" s="8" t="s">
        <v>673</v>
      </c>
      <c r="T78" s="2">
        <v>1</v>
      </c>
      <c r="U78" s="2"/>
      <c r="V78" s="2"/>
      <c r="W78" s="2"/>
      <c r="X78" s="2"/>
      <c r="Z78" s="5" t="s">
        <v>799</v>
      </c>
      <c r="AA78" s="2"/>
      <c r="AB78" s="2"/>
      <c r="AC78" s="2"/>
      <c r="AD78" s="2"/>
      <c r="AE78" s="2">
        <v>2</v>
      </c>
      <c r="AG78" s="5" t="s">
        <v>711</v>
      </c>
      <c r="AH78" s="2">
        <v>47</v>
      </c>
      <c r="AI78" s="23">
        <f t="shared" si="44"/>
        <v>1.9639843710302445E-5</v>
      </c>
      <c r="AJ78" s="2">
        <v>102</v>
      </c>
      <c r="AK78" s="23">
        <f t="shared" si="45"/>
        <v>8.0167736054488281E-5</v>
      </c>
      <c r="AL78" s="2"/>
      <c r="AM78" s="23">
        <f t="shared" si="46"/>
        <v>0</v>
      </c>
      <c r="AN78" s="2">
        <v>38</v>
      </c>
      <c r="AO78" s="23">
        <f t="shared" si="47"/>
        <v>1.6457748541886792E-5</v>
      </c>
      <c r="AP78" s="2">
        <v>8</v>
      </c>
      <c r="AQ78" s="23">
        <f t="shared" si="48"/>
        <v>4.4589230630661161E-6</v>
      </c>
      <c r="AR78" s="39">
        <f t="shared" si="51"/>
        <v>39</v>
      </c>
      <c r="AS78" s="41">
        <f t="shared" si="50"/>
        <v>2.3645619248271325E-5</v>
      </c>
      <c r="AV78" s="14">
        <f>SUM(AV44:AV77)</f>
        <v>824.2</v>
      </c>
      <c r="AW78" s="17">
        <f>SUM(AW44:AW77)</f>
        <v>3.4440764225598453E-4</v>
      </c>
      <c r="AX78" s="14">
        <f>SUM(AX44:AX77)</f>
        <v>1462.8</v>
      </c>
      <c r="AY78" s="17">
        <f>SUM(AY44:AY77)</f>
        <v>1.1496996500049556E-3</v>
      </c>
      <c r="AZ78" s="14"/>
      <c r="BA78" s="17">
        <f>SUM(BA44:BA77)</f>
        <v>0</v>
      </c>
      <c r="BB78" s="14">
        <f>SUM(BB44:BB77)</f>
        <v>691.7</v>
      </c>
      <c r="BC78" s="17">
        <f>SUM(BC44:BC77)</f>
        <v>2.995743333269234E-4</v>
      </c>
      <c r="BD78" s="14">
        <f>SUM(BD44:BD77)</f>
        <v>155</v>
      </c>
      <c r="BE78" s="17">
        <f>SUM(BE44:BE77)</f>
        <v>8.6391634346906024E-5</v>
      </c>
      <c r="BF78" s="39">
        <f t="shared" si="42"/>
        <v>626.74</v>
      </c>
      <c r="BG78" s="41">
        <f t="shared" si="41"/>
        <v>3.7999116429901459E-4</v>
      </c>
    </row>
    <row r="79" spans="1:59" x14ac:dyDescent="0.25">
      <c r="A79" t="s">
        <v>7</v>
      </c>
      <c r="B79" t="s">
        <v>8</v>
      </c>
      <c r="C79" t="s">
        <v>9</v>
      </c>
      <c r="D79" t="s">
        <v>117</v>
      </c>
      <c r="E79" t="s">
        <v>15</v>
      </c>
      <c r="F79">
        <v>6.6</v>
      </c>
      <c r="G79">
        <v>2</v>
      </c>
      <c r="I79" s="5" t="s">
        <v>93</v>
      </c>
      <c r="J79" s="2"/>
      <c r="K79" s="2"/>
      <c r="L79" s="2"/>
      <c r="M79" s="2"/>
      <c r="N79" s="2">
        <v>1</v>
      </c>
      <c r="O79" s="2">
        <v>1</v>
      </c>
      <c r="Q79" s="9">
        <v>5</v>
      </c>
      <c r="R79" s="5" t="s">
        <v>93</v>
      </c>
      <c r="S79" s="8" t="s">
        <v>626</v>
      </c>
      <c r="T79" s="2"/>
      <c r="U79" s="2"/>
      <c r="V79" s="2"/>
      <c r="W79" s="2"/>
      <c r="X79" s="2">
        <v>1</v>
      </c>
      <c r="Z79" s="5" t="s">
        <v>559</v>
      </c>
      <c r="AA79" s="2"/>
      <c r="AB79" s="2"/>
      <c r="AC79" s="2"/>
      <c r="AD79" s="2"/>
      <c r="AE79" s="2">
        <v>35</v>
      </c>
      <c r="AG79" s="5" t="s">
        <v>510</v>
      </c>
      <c r="AH79" s="2">
        <v>43</v>
      </c>
      <c r="AI79" s="23">
        <f t="shared" si="44"/>
        <v>1.7968367649851174E-5</v>
      </c>
      <c r="AJ79" s="2"/>
      <c r="AK79" s="23">
        <f t="shared" si="45"/>
        <v>0</v>
      </c>
      <c r="AL79" s="2"/>
      <c r="AM79" s="23">
        <f t="shared" si="46"/>
        <v>0</v>
      </c>
      <c r="AN79" s="2">
        <v>1</v>
      </c>
      <c r="AO79" s="23">
        <f t="shared" si="47"/>
        <v>4.3309864583912604E-7</v>
      </c>
      <c r="AP79" s="2">
        <v>84</v>
      </c>
      <c r="AQ79" s="23">
        <f t="shared" si="48"/>
        <v>4.6818692162194217E-5</v>
      </c>
      <c r="AR79" s="39">
        <f t="shared" si="51"/>
        <v>25.6</v>
      </c>
      <c r="AS79" s="41">
        <f t="shared" si="50"/>
        <v>1.5521226993737076E-5</v>
      </c>
    </row>
    <row r="80" spans="1:59" x14ac:dyDescent="0.25">
      <c r="A80" t="s">
        <v>7</v>
      </c>
      <c r="B80" t="s">
        <v>8</v>
      </c>
      <c r="C80" t="s">
        <v>9</v>
      </c>
      <c r="D80" t="s">
        <v>119</v>
      </c>
      <c r="E80" t="s">
        <v>15</v>
      </c>
      <c r="F80">
        <v>174.6</v>
      </c>
      <c r="G80">
        <v>1</v>
      </c>
      <c r="I80" s="5" t="s">
        <v>94</v>
      </c>
      <c r="J80" s="2">
        <v>2</v>
      </c>
      <c r="K80" s="2"/>
      <c r="L80" s="2"/>
      <c r="M80" s="2"/>
      <c r="N80" s="2"/>
      <c r="O80" s="2">
        <v>2</v>
      </c>
      <c r="Q80" s="9">
        <v>3</v>
      </c>
      <c r="R80" s="5" t="s">
        <v>94</v>
      </c>
      <c r="S80" s="8" t="s">
        <v>550</v>
      </c>
      <c r="T80" s="2">
        <v>2</v>
      </c>
      <c r="U80" s="2"/>
      <c r="V80" s="2"/>
      <c r="W80" s="2"/>
      <c r="X80" s="2"/>
      <c r="Z80" s="5" t="s">
        <v>750</v>
      </c>
      <c r="AA80" s="2">
        <v>10</v>
      </c>
      <c r="AB80" s="2">
        <v>45</v>
      </c>
      <c r="AC80" s="2"/>
      <c r="AD80" s="2">
        <v>8</v>
      </c>
      <c r="AE80" s="2">
        <v>33</v>
      </c>
      <c r="AG80" s="5" t="s">
        <v>498</v>
      </c>
      <c r="AH80" s="2">
        <v>34</v>
      </c>
      <c r="AI80" s="23">
        <f t="shared" si="44"/>
        <v>1.420754651383581E-5</v>
      </c>
      <c r="AJ80" s="2">
        <v>1</v>
      </c>
      <c r="AK80" s="23">
        <f t="shared" si="45"/>
        <v>7.8595819661263018E-7</v>
      </c>
      <c r="AL80" s="2"/>
      <c r="AM80" s="23">
        <f t="shared" si="46"/>
        <v>0</v>
      </c>
      <c r="AN80" s="2">
        <v>248</v>
      </c>
      <c r="AO80" s="23">
        <f t="shared" si="47"/>
        <v>1.0740846416810326E-4</v>
      </c>
      <c r="AP80" s="2">
        <v>1</v>
      </c>
      <c r="AQ80" s="23">
        <f t="shared" si="48"/>
        <v>5.5736538288326451E-7</v>
      </c>
      <c r="AR80" s="39">
        <f t="shared" si="51"/>
        <v>56.8</v>
      </c>
      <c r="AS80" s="41">
        <f t="shared" si="50"/>
        <v>3.4437722392354136E-5</v>
      </c>
    </row>
    <row r="81" spans="1:59" x14ac:dyDescent="0.25">
      <c r="A81" t="s">
        <v>7</v>
      </c>
      <c r="B81" t="s">
        <v>8</v>
      </c>
      <c r="C81" t="s">
        <v>9</v>
      </c>
      <c r="D81" t="s">
        <v>120</v>
      </c>
      <c r="E81" t="s">
        <v>15</v>
      </c>
      <c r="F81">
        <v>0.1</v>
      </c>
      <c r="G81">
        <v>1</v>
      </c>
      <c r="I81" s="5" t="s">
        <v>95</v>
      </c>
      <c r="J81" s="2">
        <v>50</v>
      </c>
      <c r="K81" s="2">
        <v>19</v>
      </c>
      <c r="L81" s="2"/>
      <c r="M81" s="2">
        <v>17</v>
      </c>
      <c r="N81" s="2">
        <v>68</v>
      </c>
      <c r="O81" s="2">
        <v>154</v>
      </c>
      <c r="Q81" s="9">
        <v>2</v>
      </c>
      <c r="R81" s="5" t="s">
        <v>95</v>
      </c>
      <c r="S81" s="8" t="s">
        <v>548</v>
      </c>
      <c r="T81" s="2">
        <v>50</v>
      </c>
      <c r="U81" s="2">
        <v>19</v>
      </c>
      <c r="V81" s="2"/>
      <c r="W81" s="2">
        <v>17</v>
      </c>
      <c r="X81" s="2">
        <v>68</v>
      </c>
      <c r="Z81" s="5" t="s">
        <v>560</v>
      </c>
      <c r="AA81" s="2">
        <v>13.2</v>
      </c>
      <c r="AB81" s="2">
        <v>1</v>
      </c>
      <c r="AC81" s="2"/>
      <c r="AD81" s="2">
        <v>0.1</v>
      </c>
      <c r="AE81" s="2">
        <v>25</v>
      </c>
      <c r="AG81" s="5" t="s">
        <v>753</v>
      </c>
      <c r="AH81" s="2">
        <v>24</v>
      </c>
      <c r="AI81" s="23">
        <f t="shared" si="44"/>
        <v>1.0028856362707631E-5</v>
      </c>
      <c r="AJ81" s="2"/>
      <c r="AK81" s="23">
        <f t="shared" si="45"/>
        <v>0</v>
      </c>
      <c r="AL81" s="2"/>
      <c r="AM81" s="23">
        <f t="shared" si="46"/>
        <v>0</v>
      </c>
      <c r="AN81" s="2"/>
      <c r="AO81" s="23">
        <f t="shared" si="47"/>
        <v>0</v>
      </c>
      <c r="AP81" s="2"/>
      <c r="AQ81" s="23">
        <f t="shared" si="48"/>
        <v>0</v>
      </c>
      <c r="AR81" s="39">
        <f t="shared" si="51"/>
        <v>4.8</v>
      </c>
      <c r="AS81" s="41">
        <f t="shared" si="50"/>
        <v>2.9102300613257013E-6</v>
      </c>
      <c r="AU81" s="3" t="s">
        <v>849</v>
      </c>
      <c r="AV81" s="115" t="s">
        <v>857</v>
      </c>
      <c r="AW81" s="115"/>
      <c r="AX81" s="115" t="s">
        <v>275</v>
      </c>
      <c r="AY81" s="115"/>
      <c r="AZ81" s="115" t="s">
        <v>337</v>
      </c>
      <c r="BA81" s="115"/>
      <c r="BB81" s="115" t="s">
        <v>380</v>
      </c>
      <c r="BC81" s="115"/>
      <c r="BD81" s="116" t="s">
        <v>419</v>
      </c>
      <c r="BE81" s="116"/>
      <c r="BF81" s="119" t="s">
        <v>860</v>
      </c>
      <c r="BG81" s="119"/>
    </row>
    <row r="82" spans="1:59" x14ac:dyDescent="0.25">
      <c r="A82" t="s">
        <v>7</v>
      </c>
      <c r="B82" t="s">
        <v>8</v>
      </c>
      <c r="C82" t="s">
        <v>9</v>
      </c>
      <c r="D82" t="s">
        <v>121</v>
      </c>
      <c r="E82" t="s">
        <v>15</v>
      </c>
      <c r="F82">
        <v>4.4000000000000004</v>
      </c>
      <c r="G82">
        <v>2</v>
      </c>
      <c r="I82" s="5" t="s">
        <v>96</v>
      </c>
      <c r="J82" s="2"/>
      <c r="K82" s="2">
        <v>4287</v>
      </c>
      <c r="L82" s="2">
        <v>1301</v>
      </c>
      <c r="M82" s="2">
        <v>5105</v>
      </c>
      <c r="N82" s="2">
        <v>2470</v>
      </c>
      <c r="O82" s="2">
        <v>13163</v>
      </c>
      <c r="Q82" s="9">
        <v>2</v>
      </c>
      <c r="R82" s="5" t="s">
        <v>96</v>
      </c>
      <c r="S82" s="8" t="s">
        <v>544</v>
      </c>
      <c r="T82" s="2"/>
      <c r="U82" s="2">
        <v>4287</v>
      </c>
      <c r="V82" s="2">
        <v>1301</v>
      </c>
      <c r="W82" s="2">
        <v>5105</v>
      </c>
      <c r="X82" s="2">
        <v>2470</v>
      </c>
      <c r="Z82" s="5" t="s">
        <v>753</v>
      </c>
      <c r="AA82" s="2">
        <v>24</v>
      </c>
      <c r="AB82" s="2"/>
      <c r="AC82" s="2"/>
      <c r="AD82" s="2"/>
      <c r="AE82" s="2"/>
      <c r="AG82" s="5" t="s">
        <v>728</v>
      </c>
      <c r="AH82" s="2">
        <v>23</v>
      </c>
      <c r="AI82" s="23">
        <f t="shared" si="44"/>
        <v>9.6109873475948127E-6</v>
      </c>
      <c r="AJ82" s="2"/>
      <c r="AK82" s="23">
        <f t="shared" si="45"/>
        <v>0</v>
      </c>
      <c r="AL82" s="2"/>
      <c r="AM82" s="23">
        <f t="shared" si="46"/>
        <v>0</v>
      </c>
      <c r="AN82" s="2"/>
      <c r="AO82" s="23">
        <f t="shared" si="47"/>
        <v>0</v>
      </c>
      <c r="AP82" s="2">
        <v>170</v>
      </c>
      <c r="AQ82" s="23">
        <f t="shared" si="48"/>
        <v>9.4752115090154966E-5</v>
      </c>
      <c r="AR82" s="39">
        <f t="shared" si="51"/>
        <v>38.6</v>
      </c>
      <c r="AS82" s="41">
        <f t="shared" si="50"/>
        <v>2.3403100076494183E-5</v>
      </c>
      <c r="AU82" s="5" t="s">
        <v>746</v>
      </c>
      <c r="AV82" s="2">
        <v>10042</v>
      </c>
      <c r="AW82" s="16">
        <f t="shared" ref="AW82:AW109" si="52">AV82/AA$257</f>
        <v>4.1962406497629183E-3</v>
      </c>
      <c r="AX82" s="2"/>
      <c r="AY82" s="16">
        <f t="shared" ref="AY82:AY109" si="53">AX82/AB$257</f>
        <v>0</v>
      </c>
      <c r="AZ82" s="2"/>
      <c r="BA82" s="16">
        <f t="shared" ref="BA82:BA109" si="54">AZ82/AC$257</f>
        <v>0</v>
      </c>
      <c r="BB82" s="2"/>
      <c r="BC82" s="16">
        <f t="shared" ref="BC82:BC109" si="55">BB82/AD$257</f>
        <v>0</v>
      </c>
      <c r="BD82" s="2"/>
      <c r="BE82" s="16">
        <f t="shared" ref="BE82:BE109" si="56">BD82/AE$257</f>
        <v>0</v>
      </c>
      <c r="BF82" s="39">
        <f t="shared" ref="BF82" si="57">SUM(AV82,AX82,AZ82,BB82,BD82)/5</f>
        <v>2008.4</v>
      </c>
      <c r="BG82" s="41">
        <f t="shared" ref="BG82:BG110" si="58">BF82/$AA$259</f>
        <v>1.217688761493029E-3</v>
      </c>
    </row>
    <row r="83" spans="1:59" x14ac:dyDescent="0.25">
      <c r="A83" t="s">
        <v>7</v>
      </c>
      <c r="B83" t="s">
        <v>8</v>
      </c>
      <c r="C83" t="s">
        <v>9</v>
      </c>
      <c r="D83" t="s">
        <v>123</v>
      </c>
      <c r="E83" t="s">
        <v>15</v>
      </c>
      <c r="F83">
        <v>17</v>
      </c>
      <c r="G83">
        <v>1</v>
      </c>
      <c r="I83" s="5" t="s">
        <v>97</v>
      </c>
      <c r="J83" s="2">
        <v>5</v>
      </c>
      <c r="K83" s="2"/>
      <c r="L83" s="2"/>
      <c r="M83" s="2"/>
      <c r="N83" s="2">
        <v>2</v>
      </c>
      <c r="O83" s="2">
        <v>7</v>
      </c>
      <c r="Q83" s="9">
        <v>3</v>
      </c>
      <c r="R83" s="5" t="s">
        <v>97</v>
      </c>
      <c r="S83" s="8" t="s">
        <v>545</v>
      </c>
      <c r="T83" s="2">
        <v>5</v>
      </c>
      <c r="U83" s="2"/>
      <c r="V83" s="2"/>
      <c r="W83" s="2"/>
      <c r="X83" s="2">
        <v>2</v>
      </c>
      <c r="Z83" s="5" t="s">
        <v>800</v>
      </c>
      <c r="AA83" s="2"/>
      <c r="AB83" s="2"/>
      <c r="AC83" s="2"/>
      <c r="AD83" s="2"/>
      <c r="AE83" s="2">
        <v>1</v>
      </c>
      <c r="AG83" s="5" t="s">
        <v>514</v>
      </c>
      <c r="AH83" s="2">
        <v>20</v>
      </c>
      <c r="AI83" s="23">
        <f t="shared" si="44"/>
        <v>8.3573803022563593E-6</v>
      </c>
      <c r="AJ83" s="2"/>
      <c r="AK83" s="23">
        <f t="shared" si="45"/>
        <v>0</v>
      </c>
      <c r="AL83" s="2"/>
      <c r="AM83" s="23">
        <f t="shared" si="46"/>
        <v>0</v>
      </c>
      <c r="AN83" s="2">
        <v>65</v>
      </c>
      <c r="AO83" s="23">
        <f t="shared" si="47"/>
        <v>2.8151411979543194E-5</v>
      </c>
      <c r="AP83" s="2"/>
      <c r="AQ83" s="23">
        <f t="shared" si="48"/>
        <v>0</v>
      </c>
      <c r="AR83" s="39">
        <f t="shared" si="51"/>
        <v>17</v>
      </c>
      <c r="AS83" s="41">
        <f t="shared" si="50"/>
        <v>1.0307064800528526E-5</v>
      </c>
      <c r="AU83" s="5" t="s">
        <v>839</v>
      </c>
      <c r="AV83" s="2">
        <v>500</v>
      </c>
      <c r="AW83" s="16">
        <f t="shared" si="52"/>
        <v>2.0893450755640899E-4</v>
      </c>
      <c r="AX83" s="2"/>
      <c r="AY83" s="16">
        <f t="shared" si="53"/>
        <v>0</v>
      </c>
      <c r="AZ83" s="2"/>
      <c r="BA83" s="16">
        <f t="shared" si="54"/>
        <v>0</v>
      </c>
      <c r="BB83" s="2"/>
      <c r="BC83" s="16">
        <f t="shared" si="55"/>
        <v>0</v>
      </c>
      <c r="BD83" s="2"/>
      <c r="BE83" s="16">
        <f t="shared" si="56"/>
        <v>0</v>
      </c>
      <c r="BF83" s="39">
        <f t="shared" ref="BF83:BF110" si="59">SUM(AV83,AX83,AZ83,BB83,BD83)/5</f>
        <v>100</v>
      </c>
      <c r="BG83" s="41">
        <f t="shared" si="58"/>
        <v>6.0629792944285447E-5</v>
      </c>
    </row>
    <row r="84" spans="1:59" x14ac:dyDescent="0.25">
      <c r="A84" t="s">
        <v>7</v>
      </c>
      <c r="B84" t="s">
        <v>8</v>
      </c>
      <c r="C84" t="s">
        <v>9</v>
      </c>
      <c r="D84" t="s">
        <v>124</v>
      </c>
      <c r="E84" t="s">
        <v>15</v>
      </c>
      <c r="F84">
        <v>88</v>
      </c>
      <c r="G84">
        <v>4</v>
      </c>
      <c r="I84" s="5" t="s">
        <v>98</v>
      </c>
      <c r="J84" s="2">
        <v>2</v>
      </c>
      <c r="K84" s="2">
        <v>8</v>
      </c>
      <c r="L84" s="2"/>
      <c r="M84" s="2">
        <v>2</v>
      </c>
      <c r="N84" s="2">
        <v>3</v>
      </c>
      <c r="O84" s="2">
        <v>15</v>
      </c>
      <c r="Q84" s="9">
        <v>4</v>
      </c>
      <c r="R84" s="5" t="s">
        <v>98</v>
      </c>
      <c r="S84" s="8" t="s">
        <v>546</v>
      </c>
      <c r="T84" s="2">
        <v>2</v>
      </c>
      <c r="U84" s="2">
        <v>8</v>
      </c>
      <c r="V84" s="2"/>
      <c r="W84" s="2">
        <v>2</v>
      </c>
      <c r="X84" s="2">
        <v>3</v>
      </c>
      <c r="Z84" s="5" t="s">
        <v>562</v>
      </c>
      <c r="AA84" s="2">
        <v>7</v>
      </c>
      <c r="AB84" s="2"/>
      <c r="AC84" s="2"/>
      <c r="AD84" s="2"/>
      <c r="AE84" s="2"/>
      <c r="AG84" s="5" t="s">
        <v>778</v>
      </c>
      <c r="AH84" s="2">
        <v>17</v>
      </c>
      <c r="AI84" s="23">
        <f t="shared" si="44"/>
        <v>7.1037732569179051E-6</v>
      </c>
      <c r="AJ84" s="2">
        <v>45</v>
      </c>
      <c r="AK84" s="23">
        <f t="shared" si="45"/>
        <v>3.536811884756836E-5</v>
      </c>
      <c r="AL84" s="2"/>
      <c r="AM84" s="23">
        <f t="shared" si="46"/>
        <v>0</v>
      </c>
      <c r="AN84" s="2">
        <v>2</v>
      </c>
      <c r="AO84" s="23">
        <f t="shared" si="47"/>
        <v>8.6619729167825208E-7</v>
      </c>
      <c r="AP84" s="2">
        <v>10</v>
      </c>
      <c r="AQ84" s="23">
        <f t="shared" si="48"/>
        <v>5.5736538288326456E-6</v>
      </c>
      <c r="AR84" s="39">
        <f t="shared" si="51"/>
        <v>14.8</v>
      </c>
      <c r="AS84" s="41">
        <f t="shared" si="50"/>
        <v>8.9732093557542465E-6</v>
      </c>
      <c r="AU84" s="29" t="s">
        <v>747</v>
      </c>
      <c r="AV84" s="2">
        <v>122</v>
      </c>
      <c r="AW84" s="16">
        <f t="shared" si="52"/>
        <v>5.0980019843763795E-5</v>
      </c>
      <c r="AX84" s="2">
        <v>0.5</v>
      </c>
      <c r="AY84" s="16">
        <f t="shared" si="53"/>
        <v>3.9297909830631509E-7</v>
      </c>
      <c r="AZ84" s="2"/>
      <c r="BA84" s="16">
        <f t="shared" si="54"/>
        <v>0</v>
      </c>
      <c r="BB84" s="2"/>
      <c r="BC84" s="16">
        <f t="shared" si="55"/>
        <v>0</v>
      </c>
      <c r="BD84" s="2"/>
      <c r="BE84" s="16">
        <f t="shared" si="56"/>
        <v>0</v>
      </c>
      <c r="BF84" s="39">
        <f t="shared" si="59"/>
        <v>24.5</v>
      </c>
      <c r="BG84" s="41">
        <f t="shared" si="58"/>
        <v>1.4854299271349935E-5</v>
      </c>
    </row>
    <row r="85" spans="1:59" x14ac:dyDescent="0.25">
      <c r="A85" t="s">
        <v>7</v>
      </c>
      <c r="B85" t="s">
        <v>8</v>
      </c>
      <c r="C85" t="s">
        <v>9</v>
      </c>
      <c r="D85" t="s">
        <v>126</v>
      </c>
      <c r="E85" t="s">
        <v>15</v>
      </c>
      <c r="F85">
        <v>0.1</v>
      </c>
      <c r="G85">
        <v>1</v>
      </c>
      <c r="I85" s="5" t="s">
        <v>102</v>
      </c>
      <c r="J85" s="2">
        <v>3</v>
      </c>
      <c r="K85" s="2"/>
      <c r="L85" s="2"/>
      <c r="M85" s="2"/>
      <c r="N85" s="2"/>
      <c r="O85" s="2">
        <v>3</v>
      </c>
      <c r="Q85" s="9">
        <v>5</v>
      </c>
      <c r="R85" s="5" t="s">
        <v>102</v>
      </c>
      <c r="S85" s="8" t="s">
        <v>803</v>
      </c>
      <c r="T85" s="2">
        <v>3</v>
      </c>
      <c r="U85" s="2"/>
      <c r="V85" s="2"/>
      <c r="W85" s="2"/>
      <c r="X85" s="2"/>
      <c r="Z85" s="5" t="s">
        <v>801</v>
      </c>
      <c r="AA85" s="2"/>
      <c r="AB85" s="2"/>
      <c r="AC85" s="2"/>
      <c r="AD85" s="2"/>
      <c r="AE85" s="2">
        <v>2</v>
      </c>
      <c r="AG85" s="5" t="s">
        <v>613</v>
      </c>
      <c r="AH85" s="2">
        <v>14</v>
      </c>
      <c r="AI85" s="23">
        <f t="shared" si="44"/>
        <v>5.8501662115794517E-6</v>
      </c>
      <c r="AJ85" s="2"/>
      <c r="AK85" s="23">
        <f t="shared" si="45"/>
        <v>0</v>
      </c>
      <c r="AL85" s="2"/>
      <c r="AM85" s="23">
        <f t="shared" si="46"/>
        <v>0</v>
      </c>
      <c r="AN85" s="2"/>
      <c r="AO85" s="23">
        <f t="shared" si="47"/>
        <v>0</v>
      </c>
      <c r="AP85" s="2">
        <v>5</v>
      </c>
      <c r="AQ85" s="23">
        <f t="shared" si="48"/>
        <v>2.7868269144163228E-6</v>
      </c>
      <c r="AR85" s="39">
        <f t="shared" si="51"/>
        <v>3.8</v>
      </c>
      <c r="AS85" s="41">
        <f t="shared" si="50"/>
        <v>2.303932131882847E-6</v>
      </c>
      <c r="AU85" s="5" t="s">
        <v>531</v>
      </c>
      <c r="AV85" s="2">
        <v>56</v>
      </c>
      <c r="AW85" s="16">
        <f t="shared" si="52"/>
        <v>2.3400664846317807E-5</v>
      </c>
      <c r="AX85" s="2">
        <v>15</v>
      </c>
      <c r="AY85" s="16">
        <f t="shared" si="53"/>
        <v>1.1789372949189453E-5</v>
      </c>
      <c r="AZ85" s="2"/>
      <c r="BA85" s="16">
        <f t="shared" si="54"/>
        <v>0</v>
      </c>
      <c r="BB85" s="2">
        <v>10.8</v>
      </c>
      <c r="BC85" s="16">
        <f t="shared" si="55"/>
        <v>4.6774653750625618E-6</v>
      </c>
      <c r="BD85" s="2">
        <v>48</v>
      </c>
      <c r="BE85" s="16">
        <f t="shared" si="56"/>
        <v>2.6753538378396697E-5</v>
      </c>
      <c r="BF85" s="39">
        <f t="shared" si="59"/>
        <v>25.96</v>
      </c>
      <c r="BG85" s="41">
        <f t="shared" si="58"/>
        <v>1.5739494248336502E-5</v>
      </c>
    </row>
    <row r="86" spans="1:59" x14ac:dyDescent="0.25">
      <c r="A86" t="s">
        <v>7</v>
      </c>
      <c r="B86" t="s">
        <v>8</v>
      </c>
      <c r="C86" t="s">
        <v>9</v>
      </c>
      <c r="D86" t="s">
        <v>127</v>
      </c>
      <c r="E86" t="s">
        <v>15</v>
      </c>
      <c r="F86">
        <v>206</v>
      </c>
      <c r="G86">
        <v>4</v>
      </c>
      <c r="I86" s="5" t="s">
        <v>295</v>
      </c>
      <c r="J86" s="2"/>
      <c r="K86" s="2">
        <v>1</v>
      </c>
      <c r="L86" s="2"/>
      <c r="M86" s="2"/>
      <c r="N86" s="2"/>
      <c r="O86" s="2">
        <v>1</v>
      </c>
      <c r="Q86" s="9">
        <v>2</v>
      </c>
      <c r="R86" s="5" t="s">
        <v>295</v>
      </c>
      <c r="S86" s="8" t="s">
        <v>790</v>
      </c>
      <c r="T86" s="2"/>
      <c r="U86" s="2">
        <v>1</v>
      </c>
      <c r="V86" s="2"/>
      <c r="W86" s="2"/>
      <c r="X86" s="2"/>
      <c r="Z86" s="5" t="s">
        <v>564</v>
      </c>
      <c r="AA86" s="2">
        <v>17</v>
      </c>
      <c r="AB86" s="2">
        <v>18</v>
      </c>
      <c r="AC86" s="2"/>
      <c r="AD86" s="2">
        <v>22</v>
      </c>
      <c r="AE86" s="2">
        <v>71</v>
      </c>
      <c r="AG86" s="5" t="s">
        <v>697</v>
      </c>
      <c r="AH86" s="2">
        <v>13</v>
      </c>
      <c r="AI86" s="23">
        <f t="shared" si="44"/>
        <v>5.4322971964666339E-6</v>
      </c>
      <c r="AJ86" s="2">
        <v>10</v>
      </c>
      <c r="AK86" s="23">
        <f t="shared" si="45"/>
        <v>7.8595819661263012E-6</v>
      </c>
      <c r="AL86" s="2"/>
      <c r="AM86" s="23">
        <f t="shared" si="46"/>
        <v>0</v>
      </c>
      <c r="AN86" s="2">
        <v>4</v>
      </c>
      <c r="AO86" s="23">
        <f t="shared" si="47"/>
        <v>1.7323945833565042E-6</v>
      </c>
      <c r="AP86" s="2">
        <v>3</v>
      </c>
      <c r="AQ86" s="23">
        <f t="shared" si="48"/>
        <v>1.6720961486497935E-6</v>
      </c>
      <c r="AR86" s="39">
        <f t="shared" si="51"/>
        <v>6</v>
      </c>
      <c r="AS86" s="41">
        <f t="shared" si="50"/>
        <v>3.6377875766571269E-6</v>
      </c>
      <c r="AU86" s="5" t="s">
        <v>743</v>
      </c>
      <c r="AV86" s="2">
        <v>6.6</v>
      </c>
      <c r="AW86" s="16">
        <f t="shared" si="52"/>
        <v>2.7579354997445983E-6</v>
      </c>
      <c r="AX86" s="2">
        <v>52.6</v>
      </c>
      <c r="AY86" s="16">
        <f t="shared" si="53"/>
        <v>4.134140114182435E-5</v>
      </c>
      <c r="AZ86" s="2"/>
      <c r="BA86" s="16">
        <f t="shared" si="54"/>
        <v>0</v>
      </c>
      <c r="BB86" s="2">
        <v>17</v>
      </c>
      <c r="BC86" s="16">
        <f t="shared" si="55"/>
        <v>7.3626769792651428E-6</v>
      </c>
      <c r="BD86" s="2">
        <v>10</v>
      </c>
      <c r="BE86" s="16">
        <f t="shared" si="56"/>
        <v>5.5736538288326456E-6</v>
      </c>
      <c r="BF86" s="39">
        <f t="shared" si="59"/>
        <v>17.240000000000002</v>
      </c>
      <c r="BG86" s="41">
        <f t="shared" si="58"/>
        <v>1.0452576303594813E-5</v>
      </c>
    </row>
    <row r="87" spans="1:59" x14ac:dyDescent="0.25">
      <c r="A87" t="s">
        <v>7</v>
      </c>
      <c r="B87" t="s">
        <v>8</v>
      </c>
      <c r="C87" t="s">
        <v>9</v>
      </c>
      <c r="D87" t="s">
        <v>129</v>
      </c>
      <c r="E87" t="s">
        <v>15</v>
      </c>
      <c r="F87">
        <v>2</v>
      </c>
      <c r="G87">
        <v>1</v>
      </c>
      <c r="I87" s="5" t="s">
        <v>436</v>
      </c>
      <c r="J87" s="2"/>
      <c r="K87" s="2"/>
      <c r="L87" s="2"/>
      <c r="M87" s="2"/>
      <c r="N87" s="2">
        <v>3</v>
      </c>
      <c r="O87" s="2">
        <v>3</v>
      </c>
      <c r="Q87" s="9">
        <v>3</v>
      </c>
      <c r="R87" s="5" t="s">
        <v>436</v>
      </c>
      <c r="S87" s="8" t="s">
        <v>846</v>
      </c>
      <c r="T87" s="2"/>
      <c r="U87" s="2"/>
      <c r="V87" s="2"/>
      <c r="W87" s="2"/>
      <c r="X87" s="2">
        <v>3</v>
      </c>
      <c r="Z87" s="5" t="s">
        <v>565</v>
      </c>
      <c r="AA87" s="2">
        <v>144</v>
      </c>
      <c r="AB87" s="2">
        <v>381</v>
      </c>
      <c r="AC87" s="2">
        <v>20</v>
      </c>
      <c r="AD87" s="2">
        <v>140</v>
      </c>
      <c r="AE87" s="2">
        <v>116</v>
      </c>
      <c r="AG87" s="5" t="s">
        <v>530</v>
      </c>
      <c r="AH87" s="2">
        <v>11</v>
      </c>
      <c r="AI87" s="23">
        <f t="shared" si="44"/>
        <v>4.5965591662409975E-6</v>
      </c>
      <c r="AJ87" s="2">
        <v>37</v>
      </c>
      <c r="AK87" s="23">
        <f t="shared" si="45"/>
        <v>2.9080453274667318E-5</v>
      </c>
      <c r="AL87" s="2"/>
      <c r="AM87" s="23">
        <f t="shared" si="46"/>
        <v>0</v>
      </c>
      <c r="AN87" s="2"/>
      <c r="AO87" s="23">
        <f t="shared" si="47"/>
        <v>0</v>
      </c>
      <c r="AP87" s="2"/>
      <c r="AQ87" s="23">
        <f t="shared" si="48"/>
        <v>0</v>
      </c>
      <c r="AR87" s="39">
        <f t="shared" si="51"/>
        <v>9.6</v>
      </c>
      <c r="AS87" s="41">
        <f t="shared" si="50"/>
        <v>5.8204601226514026E-6</v>
      </c>
      <c r="AU87" s="5" t="s">
        <v>794</v>
      </c>
      <c r="AV87" s="2">
        <v>5</v>
      </c>
      <c r="AW87" s="16">
        <f t="shared" si="52"/>
        <v>2.0893450755640898E-6</v>
      </c>
      <c r="AX87" s="2">
        <v>136</v>
      </c>
      <c r="AY87" s="16">
        <f t="shared" si="53"/>
        <v>1.068903147393177E-4</v>
      </c>
      <c r="AZ87" s="2"/>
      <c r="BA87" s="16">
        <f t="shared" si="54"/>
        <v>0</v>
      </c>
      <c r="BB87" s="2"/>
      <c r="BC87" s="16">
        <f t="shared" si="55"/>
        <v>0</v>
      </c>
      <c r="BD87" s="2">
        <v>54</v>
      </c>
      <c r="BE87" s="16">
        <f t="shared" si="56"/>
        <v>3.0097730675696285E-5</v>
      </c>
      <c r="BF87" s="39">
        <f t="shared" si="59"/>
        <v>39</v>
      </c>
      <c r="BG87" s="41">
        <f t="shared" si="58"/>
        <v>2.3645619248271325E-5</v>
      </c>
    </row>
    <row r="88" spans="1:59" x14ac:dyDescent="0.25">
      <c r="A88" t="s">
        <v>7</v>
      </c>
      <c r="B88" t="s">
        <v>8</v>
      </c>
      <c r="C88" t="s">
        <v>9</v>
      </c>
      <c r="D88" t="s">
        <v>130</v>
      </c>
      <c r="E88" t="s">
        <v>15</v>
      </c>
      <c r="F88">
        <v>9800</v>
      </c>
      <c r="G88">
        <v>4</v>
      </c>
      <c r="I88" s="5" t="s">
        <v>103</v>
      </c>
      <c r="J88" s="2">
        <v>50</v>
      </c>
      <c r="K88" s="2">
        <v>64</v>
      </c>
      <c r="L88" s="2">
        <v>1</v>
      </c>
      <c r="M88" s="2">
        <v>5</v>
      </c>
      <c r="N88" s="2">
        <v>3</v>
      </c>
      <c r="O88" s="2">
        <v>123</v>
      </c>
      <c r="Q88" s="9">
        <v>3</v>
      </c>
      <c r="R88" s="5" t="s">
        <v>103</v>
      </c>
      <c r="S88" s="8" t="s">
        <v>739</v>
      </c>
      <c r="T88" s="2">
        <v>50</v>
      </c>
      <c r="U88" s="2">
        <v>64</v>
      </c>
      <c r="V88" s="2">
        <v>1</v>
      </c>
      <c r="W88" s="2">
        <v>5</v>
      </c>
      <c r="X88" s="2">
        <v>3</v>
      </c>
      <c r="Z88" s="5" t="s">
        <v>567</v>
      </c>
      <c r="AA88" s="2">
        <v>301</v>
      </c>
      <c r="AB88" s="2">
        <v>45</v>
      </c>
      <c r="AC88" s="2"/>
      <c r="AD88" s="2">
        <v>99</v>
      </c>
      <c r="AE88" s="2">
        <v>168</v>
      </c>
      <c r="AG88" s="5" t="s">
        <v>714</v>
      </c>
      <c r="AH88" s="2">
        <v>11</v>
      </c>
      <c r="AI88" s="23">
        <f t="shared" si="44"/>
        <v>4.5965591662409975E-6</v>
      </c>
      <c r="AJ88" s="2"/>
      <c r="AK88" s="23">
        <f t="shared" si="45"/>
        <v>0</v>
      </c>
      <c r="AL88" s="2"/>
      <c r="AM88" s="23">
        <f t="shared" si="46"/>
        <v>0</v>
      </c>
      <c r="AN88" s="2"/>
      <c r="AO88" s="23">
        <f t="shared" si="47"/>
        <v>0</v>
      </c>
      <c r="AP88" s="2">
        <v>1</v>
      </c>
      <c r="AQ88" s="23">
        <f t="shared" si="48"/>
        <v>5.5736538288326451E-7</v>
      </c>
      <c r="AR88" s="39">
        <f t="shared" si="51"/>
        <v>2.4</v>
      </c>
      <c r="AS88" s="41">
        <f t="shared" si="50"/>
        <v>1.4551150306628507E-6</v>
      </c>
      <c r="AU88" s="5" t="s">
        <v>508</v>
      </c>
      <c r="AV88" s="2">
        <v>3.9</v>
      </c>
      <c r="AW88" s="16">
        <f t="shared" si="52"/>
        <v>1.62968915893999E-6</v>
      </c>
      <c r="AX88" s="2">
        <v>10</v>
      </c>
      <c r="AY88" s="16">
        <f t="shared" si="53"/>
        <v>7.8595819661263012E-6</v>
      </c>
      <c r="AZ88" s="2"/>
      <c r="BA88" s="16">
        <f t="shared" si="54"/>
        <v>0</v>
      </c>
      <c r="BB88" s="2">
        <v>1</v>
      </c>
      <c r="BC88" s="16">
        <f t="shared" si="55"/>
        <v>4.3309864583912604E-7</v>
      </c>
      <c r="BD88" s="2">
        <v>6</v>
      </c>
      <c r="BE88" s="16">
        <f t="shared" si="56"/>
        <v>3.3441922972995871E-6</v>
      </c>
      <c r="BF88" s="39">
        <f t="shared" si="59"/>
        <v>4.18</v>
      </c>
      <c r="BG88" s="41">
        <f t="shared" si="58"/>
        <v>2.5343253450711317E-6</v>
      </c>
    </row>
    <row r="89" spans="1:59" x14ac:dyDescent="0.25">
      <c r="A89" t="s">
        <v>7</v>
      </c>
      <c r="B89" t="s">
        <v>8</v>
      </c>
      <c r="C89" t="s">
        <v>9</v>
      </c>
      <c r="D89" t="s">
        <v>130</v>
      </c>
      <c r="E89" t="s">
        <v>21</v>
      </c>
      <c r="F89">
        <v>259</v>
      </c>
      <c r="G89">
        <v>2</v>
      </c>
      <c r="I89" s="5" t="s">
        <v>437</v>
      </c>
      <c r="J89" s="2"/>
      <c r="K89" s="2"/>
      <c r="L89" s="2"/>
      <c r="M89" s="2"/>
      <c r="N89" s="2">
        <v>16</v>
      </c>
      <c r="O89" s="2">
        <v>16</v>
      </c>
      <c r="Q89" s="9">
        <v>3</v>
      </c>
      <c r="R89" s="5" t="s">
        <v>437</v>
      </c>
      <c r="S89" s="8" t="s">
        <v>843</v>
      </c>
      <c r="T89" s="2"/>
      <c r="U89" s="2"/>
      <c r="V89" s="2"/>
      <c r="W89" s="2"/>
      <c r="X89" s="2">
        <v>16</v>
      </c>
      <c r="Z89" s="5" t="s">
        <v>568</v>
      </c>
      <c r="AA89" s="2"/>
      <c r="AB89" s="2"/>
      <c r="AC89" s="2"/>
      <c r="AD89" s="2"/>
      <c r="AE89" s="2">
        <v>1</v>
      </c>
      <c r="AG89" s="5" t="s">
        <v>750</v>
      </c>
      <c r="AH89" s="2">
        <v>10</v>
      </c>
      <c r="AI89" s="23">
        <f t="shared" si="44"/>
        <v>4.1786901511281797E-6</v>
      </c>
      <c r="AJ89" s="2">
        <v>45</v>
      </c>
      <c r="AK89" s="23">
        <f t="shared" si="45"/>
        <v>3.536811884756836E-5</v>
      </c>
      <c r="AL89" s="2"/>
      <c r="AM89" s="23">
        <f t="shared" si="46"/>
        <v>0</v>
      </c>
      <c r="AN89" s="2">
        <v>8</v>
      </c>
      <c r="AO89" s="23">
        <f t="shared" si="47"/>
        <v>3.4647891667130083E-6</v>
      </c>
      <c r="AP89" s="2">
        <v>33</v>
      </c>
      <c r="AQ89" s="23">
        <f t="shared" si="48"/>
        <v>1.8393057635147727E-5</v>
      </c>
      <c r="AR89" s="39">
        <f t="shared" si="51"/>
        <v>19.2</v>
      </c>
      <c r="AS89" s="41">
        <f t="shared" si="50"/>
        <v>1.1640920245302805E-5</v>
      </c>
      <c r="AU89" s="5" t="s">
        <v>496</v>
      </c>
      <c r="AV89" s="2">
        <v>2</v>
      </c>
      <c r="AW89" s="16">
        <f t="shared" si="52"/>
        <v>8.3573803022563591E-7</v>
      </c>
      <c r="AX89" s="2">
        <v>1.8</v>
      </c>
      <c r="AY89" s="16">
        <f t="shared" si="53"/>
        <v>1.4147247539027344E-6</v>
      </c>
      <c r="AZ89" s="2"/>
      <c r="BA89" s="16">
        <f t="shared" si="54"/>
        <v>0</v>
      </c>
      <c r="BB89" s="2">
        <v>0.4</v>
      </c>
      <c r="BC89" s="16">
        <f t="shared" si="55"/>
        <v>1.7323945833565044E-7</v>
      </c>
      <c r="BD89" s="2">
        <v>10</v>
      </c>
      <c r="BE89" s="16">
        <f t="shared" si="56"/>
        <v>5.5736538288326456E-6</v>
      </c>
      <c r="BF89" s="39">
        <f t="shared" si="59"/>
        <v>2.84</v>
      </c>
      <c r="BG89" s="41">
        <f t="shared" si="58"/>
        <v>1.7218861196177065E-6</v>
      </c>
    </row>
    <row r="90" spans="1:59" x14ac:dyDescent="0.25">
      <c r="A90" t="s">
        <v>7</v>
      </c>
      <c r="B90" t="s">
        <v>8</v>
      </c>
      <c r="C90" t="s">
        <v>9</v>
      </c>
      <c r="D90" t="s">
        <v>132</v>
      </c>
      <c r="E90" t="s">
        <v>15</v>
      </c>
      <c r="F90">
        <v>3719</v>
      </c>
      <c r="G90">
        <v>4</v>
      </c>
      <c r="I90" s="5" t="s">
        <v>104</v>
      </c>
      <c r="J90" s="2">
        <v>2</v>
      </c>
      <c r="K90" s="2"/>
      <c r="L90" s="2"/>
      <c r="M90" s="2"/>
      <c r="N90" s="2"/>
      <c r="O90" s="2">
        <v>2</v>
      </c>
      <c r="Q90" s="9">
        <v>3</v>
      </c>
      <c r="R90" s="5" t="s">
        <v>104</v>
      </c>
      <c r="S90" s="8" t="s">
        <v>648</v>
      </c>
      <c r="T90" s="2">
        <v>2</v>
      </c>
      <c r="U90" s="2"/>
      <c r="V90" s="2"/>
      <c r="W90" s="2"/>
      <c r="X90" s="2"/>
      <c r="Z90" s="5" t="s">
        <v>571</v>
      </c>
      <c r="AA90" s="2">
        <v>7</v>
      </c>
      <c r="AB90" s="2"/>
      <c r="AC90" s="2">
        <v>6</v>
      </c>
      <c r="AD90" s="2"/>
      <c r="AE90" s="2"/>
      <c r="AG90" s="5" t="s">
        <v>499</v>
      </c>
      <c r="AH90" s="2">
        <v>9</v>
      </c>
      <c r="AI90" s="23">
        <f t="shared" si="44"/>
        <v>3.7608211360153619E-6</v>
      </c>
      <c r="AJ90" s="2"/>
      <c r="AK90" s="23">
        <f t="shared" si="45"/>
        <v>0</v>
      </c>
      <c r="AL90" s="2"/>
      <c r="AM90" s="23">
        <f t="shared" si="46"/>
        <v>0</v>
      </c>
      <c r="AN90" s="2"/>
      <c r="AO90" s="23">
        <f t="shared" si="47"/>
        <v>0</v>
      </c>
      <c r="AP90" s="2"/>
      <c r="AQ90" s="23">
        <f t="shared" si="48"/>
        <v>0</v>
      </c>
      <c r="AR90" s="39">
        <f t="shared" si="51"/>
        <v>1.8</v>
      </c>
      <c r="AS90" s="41">
        <f t="shared" si="50"/>
        <v>1.0913362729971381E-6</v>
      </c>
      <c r="AU90" s="5" t="s">
        <v>808</v>
      </c>
      <c r="AV90" s="2">
        <v>2</v>
      </c>
      <c r="AW90" s="16">
        <f t="shared" si="52"/>
        <v>8.3573803022563591E-7</v>
      </c>
      <c r="AX90" s="2"/>
      <c r="AY90" s="16">
        <f t="shared" si="53"/>
        <v>0</v>
      </c>
      <c r="AZ90" s="2"/>
      <c r="BA90" s="16">
        <f t="shared" si="54"/>
        <v>0</v>
      </c>
      <c r="BB90" s="2"/>
      <c r="BC90" s="16">
        <f t="shared" si="55"/>
        <v>0</v>
      </c>
      <c r="BD90" s="2">
        <v>1</v>
      </c>
      <c r="BE90" s="16">
        <f t="shared" si="56"/>
        <v>5.5736538288326451E-7</v>
      </c>
      <c r="BF90" s="39">
        <f t="shared" si="59"/>
        <v>0.6</v>
      </c>
      <c r="BG90" s="41">
        <f t="shared" si="58"/>
        <v>3.6377875766571266E-7</v>
      </c>
    </row>
    <row r="91" spans="1:59" x14ac:dyDescent="0.25">
      <c r="A91" t="s">
        <v>7</v>
      </c>
      <c r="B91" t="s">
        <v>8</v>
      </c>
      <c r="C91" t="s">
        <v>9</v>
      </c>
      <c r="D91" t="s">
        <v>132</v>
      </c>
      <c r="E91" t="s">
        <v>21</v>
      </c>
      <c r="F91">
        <v>516</v>
      </c>
      <c r="G91">
        <v>2</v>
      </c>
      <c r="I91" s="5" t="s">
        <v>351</v>
      </c>
      <c r="J91" s="2"/>
      <c r="K91" s="2"/>
      <c r="L91" s="2"/>
      <c r="M91" s="2"/>
      <c r="N91" s="2">
        <v>602</v>
      </c>
      <c r="O91" s="2">
        <v>602</v>
      </c>
      <c r="Q91" s="9">
        <v>3</v>
      </c>
      <c r="R91" s="5" t="s">
        <v>351</v>
      </c>
      <c r="S91" s="8" t="s">
        <v>542</v>
      </c>
      <c r="T91" s="2"/>
      <c r="U91" s="2"/>
      <c r="V91" s="2"/>
      <c r="W91" s="2"/>
      <c r="X91" s="2">
        <v>602</v>
      </c>
      <c r="Z91" s="5" t="s">
        <v>802</v>
      </c>
      <c r="AA91" s="2"/>
      <c r="AB91" s="2"/>
      <c r="AC91" s="2"/>
      <c r="AD91" s="2"/>
      <c r="AE91" s="2">
        <v>1</v>
      </c>
      <c r="AG91" s="5" t="s">
        <v>827</v>
      </c>
      <c r="AH91" s="2">
        <v>9</v>
      </c>
      <c r="AI91" s="23">
        <f t="shared" si="44"/>
        <v>3.7608211360153619E-6</v>
      </c>
      <c r="AJ91" s="2"/>
      <c r="AK91" s="23">
        <f t="shared" si="45"/>
        <v>0</v>
      </c>
      <c r="AL91" s="2"/>
      <c r="AM91" s="23">
        <f t="shared" si="46"/>
        <v>0</v>
      </c>
      <c r="AN91" s="2"/>
      <c r="AO91" s="23">
        <f t="shared" si="47"/>
        <v>0</v>
      </c>
      <c r="AP91" s="2">
        <v>2</v>
      </c>
      <c r="AQ91" s="23">
        <f t="shared" si="48"/>
        <v>1.114730765766529E-6</v>
      </c>
      <c r="AR91" s="39">
        <f t="shared" si="51"/>
        <v>2.2000000000000002</v>
      </c>
      <c r="AS91" s="41">
        <f t="shared" si="50"/>
        <v>1.33385544477428E-6</v>
      </c>
      <c r="AU91" s="5" t="s">
        <v>694</v>
      </c>
      <c r="AV91" s="2">
        <v>2</v>
      </c>
      <c r="AW91" s="16">
        <f t="shared" si="52"/>
        <v>8.3573803022563591E-7</v>
      </c>
      <c r="AX91" s="2">
        <v>4.4000000000000004</v>
      </c>
      <c r="AY91" s="16">
        <f t="shared" si="53"/>
        <v>3.4582160650955732E-6</v>
      </c>
      <c r="AZ91" s="2"/>
      <c r="BA91" s="16">
        <f t="shared" si="54"/>
        <v>0</v>
      </c>
      <c r="BB91" s="2">
        <v>2</v>
      </c>
      <c r="BC91" s="16">
        <f t="shared" si="55"/>
        <v>8.6619729167825208E-7</v>
      </c>
      <c r="BD91" s="2">
        <v>10</v>
      </c>
      <c r="BE91" s="16">
        <f t="shared" si="56"/>
        <v>5.5736538288326456E-6</v>
      </c>
      <c r="BF91" s="39">
        <f t="shared" si="59"/>
        <v>3.6799999999999997</v>
      </c>
      <c r="BG91" s="41">
        <f t="shared" si="58"/>
        <v>2.2311763803497041E-6</v>
      </c>
    </row>
    <row r="92" spans="1:59" x14ac:dyDescent="0.25">
      <c r="A92" t="s">
        <v>7</v>
      </c>
      <c r="B92" t="s">
        <v>8</v>
      </c>
      <c r="C92" t="s">
        <v>9</v>
      </c>
      <c r="D92" t="s">
        <v>134</v>
      </c>
      <c r="E92" t="s">
        <v>15</v>
      </c>
      <c r="F92">
        <v>5</v>
      </c>
      <c r="G92">
        <v>1</v>
      </c>
      <c r="I92" s="5" t="s">
        <v>105</v>
      </c>
      <c r="J92" s="2">
        <v>2.1</v>
      </c>
      <c r="K92" s="2"/>
      <c r="L92" s="2"/>
      <c r="M92" s="2">
        <v>12</v>
      </c>
      <c r="N92" s="2">
        <v>1</v>
      </c>
      <c r="O92" s="2">
        <v>15.1</v>
      </c>
      <c r="Q92" s="9">
        <v>6</v>
      </c>
      <c r="R92" s="5" t="s">
        <v>105</v>
      </c>
      <c r="S92" s="8" t="s">
        <v>555</v>
      </c>
      <c r="T92" s="2">
        <v>2.1</v>
      </c>
      <c r="U92" s="2"/>
      <c r="V92" s="2"/>
      <c r="W92" s="2">
        <v>12</v>
      </c>
      <c r="X92" s="2">
        <v>1</v>
      </c>
      <c r="Z92" s="5" t="s">
        <v>803</v>
      </c>
      <c r="AA92" s="2">
        <v>3</v>
      </c>
      <c r="AB92" s="2"/>
      <c r="AC92" s="2"/>
      <c r="AD92" s="2"/>
      <c r="AE92" s="2"/>
      <c r="AG92" s="5" t="s">
        <v>822</v>
      </c>
      <c r="AH92" s="2">
        <v>8</v>
      </c>
      <c r="AI92" s="23">
        <f t="shared" si="44"/>
        <v>3.3429521209025436E-6</v>
      </c>
      <c r="AJ92" s="2"/>
      <c r="AK92" s="23">
        <f t="shared" si="45"/>
        <v>0</v>
      </c>
      <c r="AL92" s="2"/>
      <c r="AM92" s="23">
        <f t="shared" si="46"/>
        <v>0</v>
      </c>
      <c r="AN92" s="2"/>
      <c r="AO92" s="23">
        <f t="shared" si="47"/>
        <v>0</v>
      </c>
      <c r="AP92" s="2">
        <v>151</v>
      </c>
      <c r="AQ92" s="23">
        <f t="shared" si="48"/>
        <v>8.4162172815372945E-5</v>
      </c>
      <c r="AR92" s="39">
        <f t="shared" si="51"/>
        <v>31.8</v>
      </c>
      <c r="AS92" s="41">
        <f t="shared" si="50"/>
        <v>1.9280274156282774E-5</v>
      </c>
      <c r="AU92" s="5" t="s">
        <v>817</v>
      </c>
      <c r="AV92" s="2">
        <v>1</v>
      </c>
      <c r="AW92" s="16">
        <f t="shared" si="52"/>
        <v>4.1786901511281796E-7</v>
      </c>
      <c r="AX92" s="2">
        <v>1</v>
      </c>
      <c r="AY92" s="16">
        <f t="shared" si="53"/>
        <v>7.8595819661263018E-7</v>
      </c>
      <c r="AZ92" s="2"/>
      <c r="BA92" s="16">
        <f t="shared" si="54"/>
        <v>0</v>
      </c>
      <c r="BB92" s="2"/>
      <c r="BC92" s="16">
        <f t="shared" si="55"/>
        <v>0</v>
      </c>
      <c r="BD92" s="2"/>
      <c r="BE92" s="16">
        <f t="shared" si="56"/>
        <v>0</v>
      </c>
      <c r="BF92" s="39">
        <f t="shared" si="59"/>
        <v>0.4</v>
      </c>
      <c r="BG92" s="41">
        <f t="shared" si="58"/>
        <v>2.4251917177714181E-7</v>
      </c>
    </row>
    <row r="93" spans="1:59" x14ac:dyDescent="0.25">
      <c r="A93" t="s">
        <v>7</v>
      </c>
      <c r="B93" t="s">
        <v>8</v>
      </c>
      <c r="C93" t="s">
        <v>9</v>
      </c>
      <c r="D93" t="s">
        <v>136</v>
      </c>
      <c r="E93" t="s">
        <v>15</v>
      </c>
      <c r="F93">
        <v>13.2</v>
      </c>
      <c r="G93">
        <v>1</v>
      </c>
      <c r="I93" s="5" t="s">
        <v>438</v>
      </c>
      <c r="J93" s="2"/>
      <c r="K93" s="2"/>
      <c r="L93" s="2"/>
      <c r="M93" s="2"/>
      <c r="N93" s="2">
        <v>80</v>
      </c>
      <c r="O93" s="2">
        <v>80</v>
      </c>
      <c r="Q93" s="9">
        <v>7</v>
      </c>
      <c r="R93" s="5" t="s">
        <v>438</v>
      </c>
      <c r="S93" s="8" t="s">
        <v>796</v>
      </c>
      <c r="T93" s="2"/>
      <c r="U93" s="2"/>
      <c r="V93" s="2"/>
      <c r="W93" s="2"/>
      <c r="X93" s="2">
        <v>80</v>
      </c>
      <c r="Z93" s="5" t="s">
        <v>572</v>
      </c>
      <c r="AA93" s="2">
        <v>174.6</v>
      </c>
      <c r="AB93" s="2">
        <v>7</v>
      </c>
      <c r="AC93" s="2"/>
      <c r="AD93" s="2">
        <v>180.6</v>
      </c>
      <c r="AE93" s="2">
        <v>25</v>
      </c>
      <c r="AG93" s="5" t="s">
        <v>606</v>
      </c>
      <c r="AH93" s="2">
        <v>7</v>
      </c>
      <c r="AI93" s="23">
        <f t="shared" si="44"/>
        <v>2.9250831057897258E-6</v>
      </c>
      <c r="AJ93" s="2"/>
      <c r="AK93" s="23">
        <f t="shared" si="45"/>
        <v>0</v>
      </c>
      <c r="AL93" s="2"/>
      <c r="AM93" s="23">
        <f t="shared" si="46"/>
        <v>0</v>
      </c>
      <c r="AN93" s="2"/>
      <c r="AO93" s="23">
        <f t="shared" si="47"/>
        <v>0</v>
      </c>
      <c r="AP93" s="2">
        <v>150</v>
      </c>
      <c r="AQ93" s="23">
        <f t="shared" si="48"/>
        <v>8.3604807432489678E-5</v>
      </c>
      <c r="AR93" s="39">
        <f t="shared" si="51"/>
        <v>31.4</v>
      </c>
      <c r="AS93" s="41">
        <f t="shared" si="50"/>
        <v>1.9037754984505629E-5</v>
      </c>
      <c r="AU93" s="5" t="s">
        <v>497</v>
      </c>
      <c r="AV93" s="2">
        <v>0.7</v>
      </c>
      <c r="AW93" s="16">
        <f t="shared" si="52"/>
        <v>2.9250831057897256E-7</v>
      </c>
      <c r="AX93" s="2"/>
      <c r="AY93" s="16">
        <f t="shared" si="53"/>
        <v>0</v>
      </c>
      <c r="AZ93" s="2"/>
      <c r="BA93" s="16">
        <f t="shared" si="54"/>
        <v>0</v>
      </c>
      <c r="BB93" s="2">
        <v>0.1</v>
      </c>
      <c r="BC93" s="16">
        <f t="shared" si="55"/>
        <v>4.330986458391261E-8</v>
      </c>
      <c r="BD93" s="2">
        <v>1</v>
      </c>
      <c r="BE93" s="16">
        <f t="shared" si="56"/>
        <v>5.5736538288326451E-7</v>
      </c>
      <c r="BF93" s="39">
        <f t="shared" si="59"/>
        <v>0.36</v>
      </c>
      <c r="BG93" s="41">
        <f t="shared" si="58"/>
        <v>2.1826725459942761E-7</v>
      </c>
    </row>
    <row r="94" spans="1:59" x14ac:dyDescent="0.25">
      <c r="A94" t="s">
        <v>7</v>
      </c>
      <c r="B94" t="s">
        <v>8</v>
      </c>
      <c r="C94" t="s">
        <v>9</v>
      </c>
      <c r="D94" t="s">
        <v>140</v>
      </c>
      <c r="E94" t="s">
        <v>15</v>
      </c>
      <c r="F94">
        <v>2</v>
      </c>
      <c r="G94">
        <v>1</v>
      </c>
      <c r="I94" s="5" t="s">
        <v>296</v>
      </c>
      <c r="J94" s="2"/>
      <c r="K94" s="2">
        <v>0.5</v>
      </c>
      <c r="L94" s="2"/>
      <c r="M94" s="2"/>
      <c r="N94" s="2">
        <v>1</v>
      </c>
      <c r="O94" s="2">
        <v>1.5</v>
      </c>
      <c r="Q94" s="9">
        <v>7</v>
      </c>
      <c r="R94" s="5" t="s">
        <v>296</v>
      </c>
      <c r="S94" s="8" t="s">
        <v>820</v>
      </c>
      <c r="T94" s="2"/>
      <c r="U94" s="2">
        <v>0.5</v>
      </c>
      <c r="V94" s="2"/>
      <c r="W94" s="2"/>
      <c r="X94" s="2">
        <v>1</v>
      </c>
      <c r="Z94" s="5" t="s">
        <v>574</v>
      </c>
      <c r="AA94" s="2">
        <v>0.1</v>
      </c>
      <c r="AB94" s="2">
        <v>0.5</v>
      </c>
      <c r="AC94" s="2"/>
      <c r="AD94" s="2">
        <v>1.8</v>
      </c>
      <c r="AE94" s="2">
        <v>3.2</v>
      </c>
      <c r="AG94" s="5" t="s">
        <v>708</v>
      </c>
      <c r="AH94" s="2">
        <v>7</v>
      </c>
      <c r="AI94" s="23">
        <f t="shared" si="44"/>
        <v>2.9250831057897258E-6</v>
      </c>
      <c r="AJ94" s="2"/>
      <c r="AK94" s="23">
        <f t="shared" si="45"/>
        <v>0</v>
      </c>
      <c r="AL94" s="2"/>
      <c r="AM94" s="23">
        <f t="shared" si="46"/>
        <v>0</v>
      </c>
      <c r="AN94" s="2"/>
      <c r="AO94" s="23">
        <f t="shared" si="47"/>
        <v>0</v>
      </c>
      <c r="AP94" s="2"/>
      <c r="AQ94" s="23">
        <f t="shared" si="48"/>
        <v>0</v>
      </c>
      <c r="AR94" s="39">
        <f t="shared" si="51"/>
        <v>1.4</v>
      </c>
      <c r="AS94" s="41">
        <f t="shared" si="50"/>
        <v>8.4881710121999618E-7</v>
      </c>
      <c r="AU94" s="5" t="s">
        <v>574</v>
      </c>
      <c r="AV94" s="2">
        <v>0.1</v>
      </c>
      <c r="AW94" s="16">
        <f t="shared" si="52"/>
        <v>4.17869015112818E-8</v>
      </c>
      <c r="AX94" s="2">
        <v>0.5</v>
      </c>
      <c r="AY94" s="16">
        <f t="shared" si="53"/>
        <v>3.9297909830631509E-7</v>
      </c>
      <c r="AZ94" s="2"/>
      <c r="BA94" s="16">
        <f t="shared" si="54"/>
        <v>0</v>
      </c>
      <c r="BB94" s="2">
        <v>1.8</v>
      </c>
      <c r="BC94" s="16">
        <f t="shared" si="55"/>
        <v>7.7957756251042697E-7</v>
      </c>
      <c r="BD94" s="2">
        <v>3.2</v>
      </c>
      <c r="BE94" s="16">
        <f t="shared" si="56"/>
        <v>1.7835692252264467E-6</v>
      </c>
      <c r="BF94" s="39">
        <f t="shared" si="59"/>
        <v>1.1199999999999999</v>
      </c>
      <c r="BG94" s="41">
        <f t="shared" si="58"/>
        <v>6.7905368097599699E-7</v>
      </c>
    </row>
    <row r="95" spans="1:59" x14ac:dyDescent="0.25">
      <c r="A95" t="s">
        <v>7</v>
      </c>
      <c r="B95" t="s">
        <v>8</v>
      </c>
      <c r="C95" t="s">
        <v>9</v>
      </c>
      <c r="D95" t="s">
        <v>141</v>
      </c>
      <c r="E95" t="s">
        <v>15</v>
      </c>
      <c r="F95">
        <v>0.2</v>
      </c>
      <c r="G95">
        <v>1</v>
      </c>
      <c r="I95" s="5" t="s">
        <v>108</v>
      </c>
      <c r="J95" s="2">
        <v>21852</v>
      </c>
      <c r="K95" s="2">
        <v>8866</v>
      </c>
      <c r="L95" s="2"/>
      <c r="M95" s="2">
        <v>3215</v>
      </c>
      <c r="N95" s="2">
        <v>2921</v>
      </c>
      <c r="O95" s="2">
        <v>36854</v>
      </c>
      <c r="Q95" s="9">
        <v>2</v>
      </c>
      <c r="R95" s="5" t="s">
        <v>108</v>
      </c>
      <c r="S95" s="8" t="s">
        <v>504</v>
      </c>
      <c r="T95" s="2">
        <v>21852</v>
      </c>
      <c r="U95" s="2">
        <v>8866</v>
      </c>
      <c r="V95" s="2"/>
      <c r="W95" s="2">
        <v>3215</v>
      </c>
      <c r="X95" s="2">
        <v>2921</v>
      </c>
      <c r="Z95" s="5" t="s">
        <v>575</v>
      </c>
      <c r="AA95" s="2">
        <v>4.4000000000000004</v>
      </c>
      <c r="AB95" s="2"/>
      <c r="AC95" s="2"/>
      <c r="AD95" s="2">
        <v>4</v>
      </c>
      <c r="AE95" s="2">
        <v>3</v>
      </c>
      <c r="AG95" s="5" t="s">
        <v>717</v>
      </c>
      <c r="AH95" s="2">
        <v>7</v>
      </c>
      <c r="AI95" s="23">
        <f t="shared" si="44"/>
        <v>2.9250831057897258E-6</v>
      </c>
      <c r="AJ95" s="2"/>
      <c r="AK95" s="23">
        <f t="shared" si="45"/>
        <v>0</v>
      </c>
      <c r="AL95" s="2"/>
      <c r="AM95" s="23">
        <f t="shared" si="46"/>
        <v>0</v>
      </c>
      <c r="AN95" s="2"/>
      <c r="AO95" s="23">
        <f t="shared" si="47"/>
        <v>0</v>
      </c>
      <c r="AP95" s="2">
        <v>6</v>
      </c>
      <c r="AQ95" s="23">
        <f t="shared" si="48"/>
        <v>3.3441922972995871E-6</v>
      </c>
      <c r="AR95" s="39">
        <f t="shared" si="51"/>
        <v>2.6</v>
      </c>
      <c r="AS95" s="41">
        <f t="shared" si="50"/>
        <v>1.5763746165514217E-6</v>
      </c>
      <c r="AU95" s="29" t="s">
        <v>837</v>
      </c>
      <c r="AV95" s="2">
        <v>0.1</v>
      </c>
      <c r="AW95" s="16">
        <f t="shared" si="52"/>
        <v>4.17869015112818E-8</v>
      </c>
      <c r="AX95" s="2"/>
      <c r="AY95" s="16">
        <f t="shared" si="53"/>
        <v>0</v>
      </c>
      <c r="AZ95" s="2"/>
      <c r="BA95" s="16">
        <f t="shared" si="54"/>
        <v>0</v>
      </c>
      <c r="BB95" s="2"/>
      <c r="BC95" s="16">
        <f t="shared" si="55"/>
        <v>0</v>
      </c>
      <c r="BD95" s="2">
        <v>1</v>
      </c>
      <c r="BE95" s="16">
        <f t="shared" si="56"/>
        <v>5.5736538288326451E-7</v>
      </c>
      <c r="BF95" s="39">
        <f t="shared" si="59"/>
        <v>0.22000000000000003</v>
      </c>
      <c r="BG95" s="41">
        <f t="shared" si="58"/>
        <v>1.3338554447742799E-7</v>
      </c>
    </row>
    <row r="96" spans="1:59" x14ac:dyDescent="0.25">
      <c r="A96" t="s">
        <v>7</v>
      </c>
      <c r="B96" t="s">
        <v>8</v>
      </c>
      <c r="C96" t="s">
        <v>9</v>
      </c>
      <c r="D96" t="s">
        <v>141</v>
      </c>
      <c r="E96" t="s">
        <v>21</v>
      </c>
      <c r="F96">
        <v>0.5</v>
      </c>
      <c r="G96">
        <v>1</v>
      </c>
      <c r="I96" s="5" t="s">
        <v>109</v>
      </c>
      <c r="J96" s="2">
        <v>7</v>
      </c>
      <c r="K96" s="2">
        <v>1</v>
      </c>
      <c r="L96" s="2"/>
      <c r="M96" s="2">
        <v>34</v>
      </c>
      <c r="N96" s="2">
        <v>81</v>
      </c>
      <c r="O96" s="2">
        <v>123</v>
      </c>
      <c r="Q96" s="9">
        <v>2</v>
      </c>
      <c r="R96" s="5" t="s">
        <v>109</v>
      </c>
      <c r="S96" s="8" t="s">
        <v>603</v>
      </c>
      <c r="T96" s="2">
        <v>7</v>
      </c>
      <c r="U96" s="2">
        <v>1</v>
      </c>
      <c r="V96" s="2"/>
      <c r="W96" s="2">
        <v>34</v>
      </c>
      <c r="X96" s="2">
        <v>81</v>
      </c>
      <c r="Z96" s="5" t="s">
        <v>804</v>
      </c>
      <c r="AA96" s="2"/>
      <c r="AB96" s="2"/>
      <c r="AC96" s="2"/>
      <c r="AD96" s="2"/>
      <c r="AE96" s="2">
        <v>1</v>
      </c>
      <c r="AG96" s="5" t="s">
        <v>786</v>
      </c>
      <c r="AH96" s="2">
        <v>6</v>
      </c>
      <c r="AI96" s="23">
        <f t="shared" si="44"/>
        <v>2.5072140906769076E-6</v>
      </c>
      <c r="AJ96" s="2"/>
      <c r="AK96" s="23">
        <f t="shared" si="45"/>
        <v>0</v>
      </c>
      <c r="AL96" s="2"/>
      <c r="AM96" s="23">
        <f t="shared" si="46"/>
        <v>0</v>
      </c>
      <c r="AN96" s="2"/>
      <c r="AO96" s="23">
        <f t="shared" si="47"/>
        <v>0</v>
      </c>
      <c r="AP96" s="2"/>
      <c r="AQ96" s="23">
        <f t="shared" si="48"/>
        <v>0</v>
      </c>
      <c r="AR96" s="39">
        <f t="shared" si="51"/>
        <v>1.2</v>
      </c>
      <c r="AS96" s="41">
        <f t="shared" si="50"/>
        <v>7.2755751533142533E-7</v>
      </c>
      <c r="AU96" s="5" t="s">
        <v>782</v>
      </c>
      <c r="AV96" s="2"/>
      <c r="AW96" s="16">
        <f t="shared" si="52"/>
        <v>0</v>
      </c>
      <c r="AX96" s="2"/>
      <c r="AY96" s="16">
        <f t="shared" si="53"/>
        <v>0</v>
      </c>
      <c r="AZ96" s="2"/>
      <c r="BA96" s="16">
        <f t="shared" si="54"/>
        <v>0</v>
      </c>
      <c r="BB96" s="2"/>
      <c r="BC96" s="16">
        <f t="shared" si="55"/>
        <v>0</v>
      </c>
      <c r="BD96" s="2">
        <v>2</v>
      </c>
      <c r="BE96" s="16">
        <f t="shared" si="56"/>
        <v>1.114730765766529E-6</v>
      </c>
      <c r="BF96" s="39">
        <f t="shared" si="59"/>
        <v>0.4</v>
      </c>
      <c r="BG96" s="41">
        <f t="shared" si="58"/>
        <v>2.4251917177714181E-7</v>
      </c>
    </row>
    <row r="97" spans="1:59" x14ac:dyDescent="0.25">
      <c r="A97" t="s">
        <v>7</v>
      </c>
      <c r="B97" t="s">
        <v>8</v>
      </c>
      <c r="C97" t="s">
        <v>9</v>
      </c>
      <c r="D97" t="s">
        <v>142</v>
      </c>
      <c r="E97" t="s">
        <v>15</v>
      </c>
      <c r="F97">
        <v>2577</v>
      </c>
      <c r="G97">
        <v>4</v>
      </c>
      <c r="I97" s="5" t="s">
        <v>111</v>
      </c>
      <c r="J97" s="2">
        <v>1</v>
      </c>
      <c r="K97" s="2"/>
      <c r="L97" s="2"/>
      <c r="M97" s="2"/>
      <c r="N97" s="2"/>
      <c r="O97" s="2">
        <v>1</v>
      </c>
      <c r="Q97" s="9">
        <v>3</v>
      </c>
      <c r="R97" s="5" t="s">
        <v>111</v>
      </c>
      <c r="S97" s="8" t="s">
        <v>792</v>
      </c>
      <c r="T97" s="2">
        <v>1</v>
      </c>
      <c r="U97" s="2"/>
      <c r="V97" s="2"/>
      <c r="W97" s="2"/>
      <c r="X97" s="2"/>
      <c r="Z97" s="5" t="s">
        <v>579</v>
      </c>
      <c r="AA97" s="2">
        <v>206</v>
      </c>
      <c r="AB97" s="2">
        <v>234</v>
      </c>
      <c r="AC97" s="2">
        <v>136</v>
      </c>
      <c r="AD97" s="2">
        <v>731</v>
      </c>
      <c r="AE97" s="2">
        <v>389</v>
      </c>
      <c r="AG97" s="5" t="s">
        <v>522</v>
      </c>
      <c r="AH97" s="2">
        <v>6</v>
      </c>
      <c r="AI97" s="23">
        <f t="shared" si="44"/>
        <v>2.5072140906769076E-6</v>
      </c>
      <c r="AJ97" s="2"/>
      <c r="AK97" s="23">
        <f t="shared" si="45"/>
        <v>0</v>
      </c>
      <c r="AL97" s="2"/>
      <c r="AM97" s="23">
        <f t="shared" si="46"/>
        <v>0</v>
      </c>
      <c r="AN97" s="2">
        <v>7</v>
      </c>
      <c r="AO97" s="23">
        <f t="shared" si="47"/>
        <v>3.0316905208738822E-6</v>
      </c>
      <c r="AP97" s="2">
        <v>8</v>
      </c>
      <c r="AQ97" s="23">
        <f t="shared" si="48"/>
        <v>4.4589230630661161E-6</v>
      </c>
      <c r="AR97" s="39">
        <f t="shared" si="51"/>
        <v>4.2</v>
      </c>
      <c r="AS97" s="41">
        <f t="shared" si="50"/>
        <v>2.5464513036599888E-6</v>
      </c>
      <c r="AU97" s="5" t="s">
        <v>502</v>
      </c>
      <c r="AV97" s="2"/>
      <c r="AW97" s="16">
        <f t="shared" si="52"/>
        <v>0</v>
      </c>
      <c r="AX97" s="2"/>
      <c r="AY97" s="16">
        <f t="shared" si="53"/>
        <v>0</v>
      </c>
      <c r="AZ97" s="2"/>
      <c r="BA97" s="16">
        <f t="shared" si="54"/>
        <v>0</v>
      </c>
      <c r="BB97" s="2"/>
      <c r="BC97" s="16">
        <f t="shared" si="55"/>
        <v>0</v>
      </c>
      <c r="BD97" s="2">
        <v>2</v>
      </c>
      <c r="BE97" s="16">
        <f t="shared" si="56"/>
        <v>1.114730765766529E-6</v>
      </c>
      <c r="BF97" s="39">
        <f t="shared" si="59"/>
        <v>0.4</v>
      </c>
      <c r="BG97" s="41">
        <f t="shared" si="58"/>
        <v>2.4251917177714181E-7</v>
      </c>
    </row>
    <row r="98" spans="1:59" x14ac:dyDescent="0.25">
      <c r="A98" t="s">
        <v>7</v>
      </c>
      <c r="B98" t="s">
        <v>8</v>
      </c>
      <c r="C98" t="s">
        <v>9</v>
      </c>
      <c r="D98" t="s">
        <v>142</v>
      </c>
      <c r="E98" t="s">
        <v>21</v>
      </c>
      <c r="F98">
        <v>70</v>
      </c>
      <c r="G98">
        <v>1</v>
      </c>
      <c r="I98" s="5" t="s">
        <v>440</v>
      </c>
      <c r="J98" s="2"/>
      <c r="K98" s="2"/>
      <c r="L98" s="2"/>
      <c r="M98" s="2"/>
      <c r="N98" s="2">
        <v>5</v>
      </c>
      <c r="O98" s="2">
        <v>5</v>
      </c>
      <c r="Q98" s="9">
        <v>2</v>
      </c>
      <c r="R98" s="5" t="s">
        <v>440</v>
      </c>
      <c r="S98" s="8" t="s">
        <v>791</v>
      </c>
      <c r="T98" s="2"/>
      <c r="U98" s="2"/>
      <c r="V98" s="2"/>
      <c r="W98" s="2"/>
      <c r="X98" s="2">
        <v>5</v>
      </c>
      <c r="Z98" s="5" t="s">
        <v>805</v>
      </c>
      <c r="AA98" s="2"/>
      <c r="AB98" s="2"/>
      <c r="AC98" s="2">
        <v>8</v>
      </c>
      <c r="AD98" s="2"/>
      <c r="AE98" s="2"/>
      <c r="AG98" s="5" t="s">
        <v>807</v>
      </c>
      <c r="AH98" s="2">
        <v>6</v>
      </c>
      <c r="AI98" s="23">
        <f t="shared" si="44"/>
        <v>2.5072140906769076E-6</v>
      </c>
      <c r="AJ98" s="2"/>
      <c r="AK98" s="23">
        <f t="shared" si="45"/>
        <v>0</v>
      </c>
      <c r="AL98" s="2"/>
      <c r="AM98" s="23">
        <f t="shared" si="46"/>
        <v>0</v>
      </c>
      <c r="AN98" s="2"/>
      <c r="AO98" s="23">
        <f t="shared" si="47"/>
        <v>0</v>
      </c>
      <c r="AP98" s="2">
        <v>75</v>
      </c>
      <c r="AQ98" s="23">
        <f t="shared" ref="AQ98:AQ129" si="60">AP98/AE$257</f>
        <v>4.1802403716244839E-5</v>
      </c>
      <c r="AR98" s="39">
        <f t="shared" si="51"/>
        <v>16.2</v>
      </c>
      <c r="AS98" s="41">
        <f t="shared" si="50"/>
        <v>9.8220264569742425E-6</v>
      </c>
      <c r="AU98" s="5" t="s">
        <v>745</v>
      </c>
      <c r="AV98" s="2"/>
      <c r="AW98" s="16">
        <f t="shared" si="52"/>
        <v>0</v>
      </c>
      <c r="AX98" s="2"/>
      <c r="AY98" s="16">
        <f t="shared" si="53"/>
        <v>0</v>
      </c>
      <c r="AZ98" s="2"/>
      <c r="BA98" s="16">
        <f t="shared" si="54"/>
        <v>0</v>
      </c>
      <c r="BB98" s="2">
        <v>0.2</v>
      </c>
      <c r="BC98" s="16">
        <f t="shared" si="55"/>
        <v>8.6619729167825219E-8</v>
      </c>
      <c r="BD98" s="2">
        <v>1</v>
      </c>
      <c r="BE98" s="16">
        <f t="shared" si="56"/>
        <v>5.5736538288326451E-7</v>
      </c>
      <c r="BF98" s="39">
        <f t="shared" si="59"/>
        <v>0.24</v>
      </c>
      <c r="BG98" s="41">
        <f t="shared" si="58"/>
        <v>1.4551150306628508E-7</v>
      </c>
    </row>
    <row r="99" spans="1:59" x14ac:dyDescent="0.25">
      <c r="A99" t="s">
        <v>7</v>
      </c>
      <c r="B99" t="s">
        <v>8</v>
      </c>
      <c r="C99" t="s">
        <v>9</v>
      </c>
      <c r="D99" t="s">
        <v>144</v>
      </c>
      <c r="E99" t="s">
        <v>21</v>
      </c>
      <c r="F99">
        <v>7</v>
      </c>
      <c r="G99">
        <v>1</v>
      </c>
      <c r="I99" s="5" t="s">
        <v>112</v>
      </c>
      <c r="J99" s="2">
        <v>7</v>
      </c>
      <c r="K99" s="2">
        <v>1</v>
      </c>
      <c r="L99" s="2"/>
      <c r="M99" s="2">
        <v>0</v>
      </c>
      <c r="N99" s="2">
        <v>5</v>
      </c>
      <c r="O99" s="2">
        <v>13</v>
      </c>
      <c r="Q99" s="9">
        <v>6</v>
      </c>
      <c r="R99" s="5" t="s">
        <v>112</v>
      </c>
      <c r="S99" s="8" t="s">
        <v>810</v>
      </c>
      <c r="T99" s="2">
        <v>7</v>
      </c>
      <c r="U99" s="2">
        <v>1</v>
      </c>
      <c r="V99" s="2"/>
      <c r="W99" s="2">
        <v>0</v>
      </c>
      <c r="X99" s="2">
        <v>5</v>
      </c>
      <c r="Z99" s="5" t="s">
        <v>582</v>
      </c>
      <c r="AA99" s="2">
        <v>4235</v>
      </c>
      <c r="AB99" s="2">
        <v>2941</v>
      </c>
      <c r="AC99" s="2">
        <v>712</v>
      </c>
      <c r="AD99" s="2">
        <v>12722</v>
      </c>
      <c r="AE99" s="2">
        <v>9843</v>
      </c>
      <c r="AG99" s="5" t="s">
        <v>545</v>
      </c>
      <c r="AH99" s="2">
        <v>5</v>
      </c>
      <c r="AI99" s="23">
        <f t="shared" si="44"/>
        <v>2.0893450755640898E-6</v>
      </c>
      <c r="AJ99" s="2"/>
      <c r="AK99" s="23">
        <f t="shared" si="45"/>
        <v>0</v>
      </c>
      <c r="AL99" s="2"/>
      <c r="AM99" s="23">
        <f t="shared" si="46"/>
        <v>0</v>
      </c>
      <c r="AN99" s="2"/>
      <c r="AO99" s="23">
        <f t="shared" si="47"/>
        <v>0</v>
      </c>
      <c r="AP99" s="2">
        <v>2</v>
      </c>
      <c r="AQ99" s="23">
        <f t="shared" si="60"/>
        <v>1.114730765766529E-6</v>
      </c>
      <c r="AR99" s="39">
        <f t="shared" si="51"/>
        <v>1.4</v>
      </c>
      <c r="AS99" s="41">
        <f t="shared" si="50"/>
        <v>8.4881710121999618E-7</v>
      </c>
      <c r="AU99" s="5" t="s">
        <v>796</v>
      </c>
      <c r="AV99" s="2"/>
      <c r="AW99" s="16">
        <f t="shared" si="52"/>
        <v>0</v>
      </c>
      <c r="AX99" s="2"/>
      <c r="AY99" s="16">
        <f t="shared" si="53"/>
        <v>0</v>
      </c>
      <c r="AZ99" s="2"/>
      <c r="BA99" s="16">
        <f t="shared" si="54"/>
        <v>0</v>
      </c>
      <c r="BB99" s="2"/>
      <c r="BC99" s="16">
        <f t="shared" si="55"/>
        <v>0</v>
      </c>
      <c r="BD99" s="2">
        <v>80</v>
      </c>
      <c r="BE99" s="16">
        <f t="shared" si="56"/>
        <v>4.4589230630661165E-5</v>
      </c>
      <c r="BF99" s="39">
        <f t="shared" si="59"/>
        <v>16</v>
      </c>
      <c r="BG99" s="41">
        <f t="shared" si="58"/>
        <v>9.7007668710856716E-6</v>
      </c>
    </row>
    <row r="100" spans="1:59" x14ac:dyDescent="0.25">
      <c r="A100" t="s">
        <v>7</v>
      </c>
      <c r="B100" t="s">
        <v>8</v>
      </c>
      <c r="C100" t="s">
        <v>9</v>
      </c>
      <c r="D100" t="s">
        <v>146</v>
      </c>
      <c r="E100" t="s">
        <v>15</v>
      </c>
      <c r="F100">
        <v>583</v>
      </c>
      <c r="G100">
        <v>4</v>
      </c>
      <c r="I100" s="5" t="s">
        <v>113</v>
      </c>
      <c r="J100" s="2"/>
      <c r="K100" s="2"/>
      <c r="L100" s="2"/>
      <c r="M100" s="2"/>
      <c r="N100" s="2">
        <v>2</v>
      </c>
      <c r="O100" s="2">
        <v>2</v>
      </c>
      <c r="Q100" s="9">
        <v>3</v>
      </c>
      <c r="R100" s="5" t="s">
        <v>113</v>
      </c>
      <c r="S100" s="8" t="s">
        <v>543</v>
      </c>
      <c r="T100" s="2"/>
      <c r="U100" s="2"/>
      <c r="V100" s="2"/>
      <c r="W100" s="2"/>
      <c r="X100" s="2">
        <v>2</v>
      </c>
      <c r="Z100" s="5" t="s">
        <v>806</v>
      </c>
      <c r="AA100" s="2"/>
      <c r="AB100" s="2"/>
      <c r="AC100" s="2"/>
      <c r="AD100" s="2">
        <v>1</v>
      </c>
      <c r="AE100" s="2"/>
      <c r="AG100" s="5" t="s">
        <v>662</v>
      </c>
      <c r="AH100" s="2">
        <v>4</v>
      </c>
      <c r="AI100" s="23">
        <f t="shared" si="44"/>
        <v>1.6714760604512718E-6</v>
      </c>
      <c r="AJ100" s="2">
        <v>12</v>
      </c>
      <c r="AK100" s="23">
        <f t="shared" si="45"/>
        <v>9.4314983593515618E-6</v>
      </c>
      <c r="AL100" s="2"/>
      <c r="AM100" s="23">
        <f t="shared" si="46"/>
        <v>0</v>
      </c>
      <c r="AN100" s="2">
        <v>13</v>
      </c>
      <c r="AO100" s="23">
        <f t="shared" si="47"/>
        <v>5.6302823959086392E-6</v>
      </c>
      <c r="AP100" s="2">
        <v>36</v>
      </c>
      <c r="AQ100" s="23">
        <f t="shared" si="60"/>
        <v>2.0065153783797523E-5</v>
      </c>
      <c r="AR100" s="39">
        <f t="shared" si="51"/>
        <v>13</v>
      </c>
      <c r="AS100" s="41">
        <f t="shared" si="50"/>
        <v>7.8818730827571088E-6</v>
      </c>
      <c r="AU100" s="5" t="s">
        <v>851</v>
      </c>
      <c r="AV100" s="2"/>
      <c r="AW100" s="16">
        <f t="shared" si="52"/>
        <v>0</v>
      </c>
      <c r="AX100" s="2"/>
      <c r="AY100" s="16">
        <f t="shared" si="53"/>
        <v>0</v>
      </c>
      <c r="AZ100" s="2"/>
      <c r="BA100" s="16">
        <f t="shared" si="54"/>
        <v>0</v>
      </c>
      <c r="BB100" s="2"/>
      <c r="BC100" s="16">
        <f t="shared" si="55"/>
        <v>0</v>
      </c>
      <c r="BD100" s="2">
        <v>2</v>
      </c>
      <c r="BE100" s="16">
        <f t="shared" si="56"/>
        <v>1.114730765766529E-6</v>
      </c>
      <c r="BF100" s="39">
        <f t="shared" si="59"/>
        <v>0.4</v>
      </c>
      <c r="BG100" s="41">
        <f t="shared" si="58"/>
        <v>2.4251917177714181E-7</v>
      </c>
    </row>
    <row r="101" spans="1:59" x14ac:dyDescent="0.25">
      <c r="A101" t="s">
        <v>7</v>
      </c>
      <c r="B101" t="s">
        <v>8</v>
      </c>
      <c r="C101" t="s">
        <v>9</v>
      </c>
      <c r="D101" t="s">
        <v>146</v>
      </c>
      <c r="E101" t="s">
        <v>21</v>
      </c>
      <c r="F101">
        <v>41</v>
      </c>
      <c r="G101">
        <v>1</v>
      </c>
      <c r="I101" s="5" t="s">
        <v>114</v>
      </c>
      <c r="J101" s="2">
        <v>7</v>
      </c>
      <c r="K101" s="2"/>
      <c r="L101" s="2"/>
      <c r="M101" s="2"/>
      <c r="N101" s="2"/>
      <c r="O101" s="2">
        <v>7</v>
      </c>
      <c r="Q101" s="9">
        <v>4</v>
      </c>
      <c r="R101" s="5" t="s">
        <v>114</v>
      </c>
      <c r="S101" s="8" t="s">
        <v>562</v>
      </c>
      <c r="T101" s="2">
        <v>7</v>
      </c>
      <c r="U101" s="2"/>
      <c r="V101" s="2"/>
      <c r="W101" s="2"/>
      <c r="X101" s="2"/>
      <c r="Z101" s="5" t="s">
        <v>807</v>
      </c>
      <c r="AA101" s="2">
        <v>6</v>
      </c>
      <c r="AB101" s="2"/>
      <c r="AC101" s="2"/>
      <c r="AD101" s="2"/>
      <c r="AE101" s="2">
        <v>75</v>
      </c>
      <c r="AG101" s="5" t="s">
        <v>833</v>
      </c>
      <c r="AH101" s="2">
        <v>4</v>
      </c>
      <c r="AI101" s="23">
        <f t="shared" si="44"/>
        <v>1.6714760604512718E-6</v>
      </c>
      <c r="AJ101" s="2"/>
      <c r="AK101" s="23">
        <f t="shared" si="45"/>
        <v>0</v>
      </c>
      <c r="AL101" s="2"/>
      <c r="AM101" s="23">
        <f t="shared" si="46"/>
        <v>0</v>
      </c>
      <c r="AN101" s="2"/>
      <c r="AO101" s="23">
        <f t="shared" si="47"/>
        <v>0</v>
      </c>
      <c r="AP101" s="2"/>
      <c r="AQ101" s="23">
        <f t="shared" si="60"/>
        <v>0</v>
      </c>
      <c r="AR101" s="39">
        <f t="shared" si="51"/>
        <v>0.8</v>
      </c>
      <c r="AS101" s="41">
        <f t="shared" si="50"/>
        <v>4.8503834355428362E-7</v>
      </c>
      <c r="AU101" s="5" t="s">
        <v>798</v>
      </c>
      <c r="AV101" s="2"/>
      <c r="AW101" s="16">
        <f t="shared" si="52"/>
        <v>0</v>
      </c>
      <c r="AX101" s="2"/>
      <c r="AY101" s="16">
        <f t="shared" si="53"/>
        <v>0</v>
      </c>
      <c r="AZ101" s="2"/>
      <c r="BA101" s="16">
        <f t="shared" si="54"/>
        <v>0</v>
      </c>
      <c r="BB101" s="2"/>
      <c r="BC101" s="16">
        <f t="shared" si="55"/>
        <v>0</v>
      </c>
      <c r="BD101" s="2">
        <v>0</v>
      </c>
      <c r="BE101" s="16">
        <f t="shared" si="56"/>
        <v>0</v>
      </c>
      <c r="BF101" s="39">
        <f t="shared" si="59"/>
        <v>0</v>
      </c>
      <c r="BG101" s="41">
        <f t="shared" si="58"/>
        <v>0</v>
      </c>
    </row>
    <row r="102" spans="1:59" x14ac:dyDescent="0.25">
      <c r="A102" t="s">
        <v>7</v>
      </c>
      <c r="B102" t="s">
        <v>8</v>
      </c>
      <c r="C102" t="s">
        <v>9</v>
      </c>
      <c r="D102" t="s">
        <v>147</v>
      </c>
      <c r="E102" t="s">
        <v>15</v>
      </c>
      <c r="F102">
        <v>2</v>
      </c>
      <c r="G102">
        <v>1</v>
      </c>
      <c r="I102" s="5" t="s">
        <v>395</v>
      </c>
      <c r="J102" s="2"/>
      <c r="K102" s="2"/>
      <c r="L102" s="2"/>
      <c r="M102" s="2"/>
      <c r="N102" s="2">
        <v>1</v>
      </c>
      <c r="O102" s="2">
        <v>1</v>
      </c>
      <c r="Q102" s="9">
        <v>8</v>
      </c>
      <c r="R102" s="5" t="s">
        <v>395</v>
      </c>
      <c r="S102" s="8" t="s">
        <v>800</v>
      </c>
      <c r="T102" s="2"/>
      <c r="U102" s="2"/>
      <c r="V102" s="2"/>
      <c r="W102" s="2"/>
      <c r="X102" s="2">
        <v>1</v>
      </c>
      <c r="Z102" s="5" t="s">
        <v>808</v>
      </c>
      <c r="AA102" s="2">
        <v>2</v>
      </c>
      <c r="AB102" s="2"/>
      <c r="AC102" s="2"/>
      <c r="AD102" s="2"/>
      <c r="AE102" s="2">
        <v>1</v>
      </c>
      <c r="AG102" s="5" t="s">
        <v>511</v>
      </c>
      <c r="AH102" s="2">
        <v>3</v>
      </c>
      <c r="AI102" s="23">
        <f t="shared" si="44"/>
        <v>1.2536070453384538E-6</v>
      </c>
      <c r="AJ102" s="2"/>
      <c r="AK102" s="23">
        <f t="shared" si="45"/>
        <v>0</v>
      </c>
      <c r="AL102" s="2"/>
      <c r="AM102" s="23">
        <f t="shared" si="46"/>
        <v>0</v>
      </c>
      <c r="AN102" s="2"/>
      <c r="AO102" s="23">
        <f t="shared" si="47"/>
        <v>0</v>
      </c>
      <c r="AP102" s="2">
        <v>3</v>
      </c>
      <c r="AQ102" s="23">
        <f t="shared" si="60"/>
        <v>1.6720961486497935E-6</v>
      </c>
      <c r="AR102" s="39">
        <f t="shared" si="51"/>
        <v>1.2</v>
      </c>
      <c r="AS102" s="41">
        <f t="shared" si="50"/>
        <v>7.2755751533142533E-7</v>
      </c>
      <c r="AU102" s="5" t="s">
        <v>584</v>
      </c>
      <c r="AV102" s="2"/>
      <c r="AW102" s="16">
        <f t="shared" si="52"/>
        <v>0</v>
      </c>
      <c r="AX102" s="2"/>
      <c r="AY102" s="16">
        <f t="shared" si="53"/>
        <v>0</v>
      </c>
      <c r="AZ102" s="2"/>
      <c r="BA102" s="16">
        <f t="shared" si="54"/>
        <v>0</v>
      </c>
      <c r="BB102" s="2"/>
      <c r="BC102" s="16">
        <f t="shared" si="55"/>
        <v>0</v>
      </c>
      <c r="BD102" s="2">
        <v>1</v>
      </c>
      <c r="BE102" s="16">
        <f t="shared" si="56"/>
        <v>5.5736538288326451E-7</v>
      </c>
      <c r="BF102" s="39">
        <f t="shared" si="59"/>
        <v>0.2</v>
      </c>
      <c r="BG102" s="41">
        <f t="shared" si="58"/>
        <v>1.2125958588857091E-7</v>
      </c>
    </row>
    <row r="103" spans="1:59" x14ac:dyDescent="0.25">
      <c r="A103" t="s">
        <v>7</v>
      </c>
      <c r="B103" t="s">
        <v>8</v>
      </c>
      <c r="C103" t="s">
        <v>9</v>
      </c>
      <c r="D103" t="s">
        <v>148</v>
      </c>
      <c r="E103" t="s">
        <v>15</v>
      </c>
      <c r="F103">
        <v>268</v>
      </c>
      <c r="G103">
        <v>3</v>
      </c>
      <c r="I103" s="5" t="s">
        <v>353</v>
      </c>
      <c r="J103" s="2"/>
      <c r="K103" s="2"/>
      <c r="L103" s="2"/>
      <c r="M103" s="2"/>
      <c r="N103" s="2">
        <v>35</v>
      </c>
      <c r="O103" s="2">
        <v>35</v>
      </c>
      <c r="Q103" s="9">
        <v>3</v>
      </c>
      <c r="R103" s="5" t="s">
        <v>353</v>
      </c>
      <c r="S103" s="8" t="s">
        <v>559</v>
      </c>
      <c r="T103" s="2"/>
      <c r="U103" s="2"/>
      <c r="V103" s="2"/>
      <c r="W103" s="2"/>
      <c r="X103" s="2">
        <v>35</v>
      </c>
      <c r="Z103" s="5" t="s">
        <v>583</v>
      </c>
      <c r="AA103" s="2"/>
      <c r="AB103" s="2">
        <v>36</v>
      </c>
      <c r="AC103" s="2"/>
      <c r="AD103" s="2">
        <v>22</v>
      </c>
      <c r="AE103" s="2">
        <v>2</v>
      </c>
      <c r="AG103" s="5" t="s">
        <v>749</v>
      </c>
      <c r="AH103" s="2">
        <v>3</v>
      </c>
      <c r="AI103" s="23">
        <f t="shared" si="44"/>
        <v>1.2536070453384538E-6</v>
      </c>
      <c r="AJ103" s="2"/>
      <c r="AK103" s="23">
        <f t="shared" si="45"/>
        <v>0</v>
      </c>
      <c r="AL103" s="2"/>
      <c r="AM103" s="23">
        <f t="shared" si="46"/>
        <v>0</v>
      </c>
      <c r="AN103" s="2"/>
      <c r="AO103" s="23">
        <f t="shared" si="47"/>
        <v>0</v>
      </c>
      <c r="AP103" s="2"/>
      <c r="AQ103" s="23">
        <f t="shared" si="60"/>
        <v>0</v>
      </c>
      <c r="AR103" s="39">
        <f t="shared" si="51"/>
        <v>0.6</v>
      </c>
      <c r="AS103" s="41">
        <f t="shared" si="50"/>
        <v>3.6377875766571266E-7</v>
      </c>
      <c r="AU103" s="29" t="s">
        <v>595</v>
      </c>
      <c r="AV103" s="2"/>
      <c r="AW103" s="16">
        <f t="shared" si="52"/>
        <v>0</v>
      </c>
      <c r="AX103" s="2">
        <v>1</v>
      </c>
      <c r="AY103" s="16">
        <f t="shared" si="53"/>
        <v>7.8595819661263018E-7</v>
      </c>
      <c r="AZ103" s="2"/>
      <c r="BA103" s="16">
        <f t="shared" si="54"/>
        <v>0</v>
      </c>
      <c r="BB103" s="2">
        <v>1</v>
      </c>
      <c r="BC103" s="16">
        <f t="shared" si="55"/>
        <v>4.3309864583912604E-7</v>
      </c>
      <c r="BD103" s="2"/>
      <c r="BE103" s="16">
        <f t="shared" si="56"/>
        <v>0</v>
      </c>
      <c r="BF103" s="39">
        <f t="shared" si="59"/>
        <v>0.4</v>
      </c>
      <c r="BG103" s="41">
        <f t="shared" si="58"/>
        <v>2.4251917177714181E-7</v>
      </c>
    </row>
    <row r="104" spans="1:59" x14ac:dyDescent="0.25">
      <c r="A104" t="s">
        <v>7</v>
      </c>
      <c r="B104" t="s">
        <v>8</v>
      </c>
      <c r="C104" t="s">
        <v>9</v>
      </c>
      <c r="D104" t="s">
        <v>148</v>
      </c>
      <c r="E104" t="s">
        <v>21</v>
      </c>
      <c r="F104">
        <v>33</v>
      </c>
      <c r="G104">
        <v>2</v>
      </c>
      <c r="I104" s="5" t="s">
        <v>117</v>
      </c>
      <c r="J104" s="2">
        <v>6.6</v>
      </c>
      <c r="K104" s="2">
        <v>52.6</v>
      </c>
      <c r="L104" s="2"/>
      <c r="M104" s="2">
        <v>17</v>
      </c>
      <c r="N104" s="2">
        <v>10</v>
      </c>
      <c r="O104" s="2">
        <v>86.2</v>
      </c>
      <c r="Q104" s="9">
        <v>7</v>
      </c>
      <c r="R104" s="5" t="s">
        <v>117</v>
      </c>
      <c r="S104" s="8" t="s">
        <v>743</v>
      </c>
      <c r="T104" s="2">
        <v>6.6</v>
      </c>
      <c r="U104" s="2">
        <v>52.6</v>
      </c>
      <c r="V104" s="2"/>
      <c r="W104" s="2">
        <v>17</v>
      </c>
      <c r="X104" s="2">
        <v>10</v>
      </c>
      <c r="Z104" s="5" t="s">
        <v>809</v>
      </c>
      <c r="AA104" s="2"/>
      <c r="AB104" s="2"/>
      <c r="AC104" s="2"/>
      <c r="AD104" s="2"/>
      <c r="AE104" s="2">
        <v>1</v>
      </c>
      <c r="AG104" s="5" t="s">
        <v>788</v>
      </c>
      <c r="AH104" s="2">
        <v>2</v>
      </c>
      <c r="AI104" s="23">
        <f t="shared" si="44"/>
        <v>8.3573803022563591E-7</v>
      </c>
      <c r="AJ104" s="2"/>
      <c r="AK104" s="23">
        <f t="shared" si="45"/>
        <v>0</v>
      </c>
      <c r="AL104" s="2"/>
      <c r="AM104" s="23">
        <f t="shared" si="46"/>
        <v>0</v>
      </c>
      <c r="AN104" s="2"/>
      <c r="AO104" s="23">
        <f t="shared" si="47"/>
        <v>0</v>
      </c>
      <c r="AP104" s="2">
        <v>1</v>
      </c>
      <c r="AQ104" s="23">
        <f t="shared" si="60"/>
        <v>5.5736538288326451E-7</v>
      </c>
      <c r="AR104" s="39">
        <f t="shared" si="51"/>
        <v>0.6</v>
      </c>
      <c r="AS104" s="41">
        <f t="shared" si="50"/>
        <v>3.6377875766571266E-7</v>
      </c>
      <c r="AU104" s="5" t="s">
        <v>850</v>
      </c>
      <c r="AV104" s="2"/>
      <c r="AW104" s="16">
        <f t="shared" si="52"/>
        <v>0</v>
      </c>
      <c r="AX104" s="2"/>
      <c r="AY104" s="16">
        <f t="shared" si="53"/>
        <v>0</v>
      </c>
      <c r="AZ104" s="2"/>
      <c r="BA104" s="16">
        <f t="shared" si="54"/>
        <v>0</v>
      </c>
      <c r="BB104" s="2">
        <v>1</v>
      </c>
      <c r="BC104" s="16">
        <f t="shared" si="55"/>
        <v>4.3309864583912604E-7</v>
      </c>
      <c r="BD104" s="2"/>
      <c r="BE104" s="16">
        <f t="shared" si="56"/>
        <v>0</v>
      </c>
      <c r="BF104" s="39">
        <f t="shared" si="59"/>
        <v>0.2</v>
      </c>
      <c r="BG104" s="41">
        <f t="shared" si="58"/>
        <v>1.2125958588857091E-7</v>
      </c>
    </row>
    <row r="105" spans="1:59" x14ac:dyDescent="0.25">
      <c r="A105" t="s">
        <v>7</v>
      </c>
      <c r="B105" t="s">
        <v>8</v>
      </c>
      <c r="C105" t="s">
        <v>9</v>
      </c>
      <c r="D105" t="s">
        <v>152</v>
      </c>
      <c r="E105" t="s">
        <v>15</v>
      </c>
      <c r="F105">
        <v>11</v>
      </c>
      <c r="G105">
        <v>2</v>
      </c>
      <c r="I105" s="5" t="s">
        <v>441</v>
      </c>
      <c r="J105" s="2"/>
      <c r="K105" s="2"/>
      <c r="L105" s="2"/>
      <c r="M105" s="2"/>
      <c r="N105" s="2">
        <v>1</v>
      </c>
      <c r="O105" s="2">
        <v>1</v>
      </c>
      <c r="Q105" s="9">
        <v>3</v>
      </c>
      <c r="R105" s="5" t="s">
        <v>441</v>
      </c>
      <c r="S105" s="8" t="s">
        <v>804</v>
      </c>
      <c r="T105" s="2"/>
      <c r="U105" s="2"/>
      <c r="V105" s="2"/>
      <c r="W105" s="2"/>
      <c r="X105" s="2">
        <v>1</v>
      </c>
      <c r="Z105" s="5" t="s">
        <v>584</v>
      </c>
      <c r="AA105" s="2"/>
      <c r="AB105" s="2"/>
      <c r="AC105" s="2"/>
      <c r="AD105" s="2"/>
      <c r="AE105" s="2">
        <v>1</v>
      </c>
      <c r="AG105" s="5" t="s">
        <v>550</v>
      </c>
      <c r="AH105" s="2">
        <v>2</v>
      </c>
      <c r="AI105" s="23">
        <f t="shared" si="44"/>
        <v>8.3573803022563591E-7</v>
      </c>
      <c r="AJ105" s="2"/>
      <c r="AK105" s="23">
        <f t="shared" si="45"/>
        <v>0</v>
      </c>
      <c r="AL105" s="2"/>
      <c r="AM105" s="23">
        <f t="shared" si="46"/>
        <v>0</v>
      </c>
      <c r="AN105" s="2"/>
      <c r="AO105" s="23">
        <f t="shared" si="47"/>
        <v>0</v>
      </c>
      <c r="AP105" s="2"/>
      <c r="AQ105" s="23">
        <f t="shared" si="60"/>
        <v>0</v>
      </c>
      <c r="AR105" s="39">
        <f t="shared" si="51"/>
        <v>0.4</v>
      </c>
      <c r="AS105" s="41">
        <f t="shared" si="50"/>
        <v>2.4251917177714181E-7</v>
      </c>
      <c r="AU105" s="29" t="s">
        <v>812</v>
      </c>
      <c r="AV105" s="2"/>
      <c r="AW105" s="16">
        <f t="shared" si="52"/>
        <v>0</v>
      </c>
      <c r="AX105" s="2"/>
      <c r="AY105" s="16">
        <f t="shared" si="53"/>
        <v>0</v>
      </c>
      <c r="AZ105" s="2"/>
      <c r="BA105" s="16">
        <f t="shared" si="54"/>
        <v>0</v>
      </c>
      <c r="BB105" s="2">
        <v>3</v>
      </c>
      <c r="BC105" s="16">
        <f t="shared" si="55"/>
        <v>1.2992959375173783E-6</v>
      </c>
      <c r="BD105" s="2"/>
      <c r="BE105" s="16">
        <f t="shared" si="56"/>
        <v>0</v>
      </c>
      <c r="BF105" s="39">
        <f t="shared" si="59"/>
        <v>0.6</v>
      </c>
      <c r="BG105" s="41">
        <f t="shared" si="58"/>
        <v>3.6377875766571266E-7</v>
      </c>
    </row>
    <row r="106" spans="1:59" x14ac:dyDescent="0.25">
      <c r="A106" t="s">
        <v>7</v>
      </c>
      <c r="B106" t="s">
        <v>8</v>
      </c>
      <c r="C106" t="s">
        <v>9</v>
      </c>
      <c r="D106" t="s">
        <v>153</v>
      </c>
      <c r="E106" t="s">
        <v>15</v>
      </c>
      <c r="F106">
        <v>2</v>
      </c>
      <c r="G106">
        <v>1</v>
      </c>
      <c r="I106" s="5" t="s">
        <v>442</v>
      </c>
      <c r="J106" s="2"/>
      <c r="K106" s="2"/>
      <c r="L106" s="2"/>
      <c r="M106" s="2"/>
      <c r="N106" s="2">
        <v>1</v>
      </c>
      <c r="O106" s="2">
        <v>1</v>
      </c>
      <c r="Q106" s="9">
        <v>3</v>
      </c>
      <c r="R106" s="5" t="s">
        <v>442</v>
      </c>
      <c r="S106" s="8" t="s">
        <v>802</v>
      </c>
      <c r="T106" s="2"/>
      <c r="U106" s="2"/>
      <c r="V106" s="2"/>
      <c r="W106" s="2"/>
      <c r="X106" s="2">
        <v>1</v>
      </c>
      <c r="Z106" s="5" t="s">
        <v>585</v>
      </c>
      <c r="AA106" s="2">
        <v>2647</v>
      </c>
      <c r="AB106" s="2">
        <v>126</v>
      </c>
      <c r="AC106" s="2">
        <v>461</v>
      </c>
      <c r="AD106" s="2">
        <v>1224</v>
      </c>
      <c r="AE106" s="2">
        <v>6510</v>
      </c>
      <c r="AG106" s="5" t="s">
        <v>597</v>
      </c>
      <c r="AH106" s="2">
        <v>2</v>
      </c>
      <c r="AI106" s="23">
        <f t="shared" si="44"/>
        <v>8.3573803022563591E-7</v>
      </c>
      <c r="AJ106" s="2"/>
      <c r="AK106" s="23">
        <f t="shared" si="45"/>
        <v>0</v>
      </c>
      <c r="AL106" s="2"/>
      <c r="AM106" s="23">
        <f t="shared" si="46"/>
        <v>0</v>
      </c>
      <c r="AN106" s="2">
        <v>1</v>
      </c>
      <c r="AO106" s="23">
        <f t="shared" si="47"/>
        <v>4.3309864583912604E-7</v>
      </c>
      <c r="AP106" s="2">
        <v>4</v>
      </c>
      <c r="AQ106" s="23">
        <f t="shared" si="60"/>
        <v>2.2294615315330581E-6</v>
      </c>
      <c r="AR106" s="39">
        <f t="shared" si="51"/>
        <v>1.4</v>
      </c>
      <c r="AS106" s="41">
        <f t="shared" si="50"/>
        <v>8.4881710121999618E-7</v>
      </c>
      <c r="AU106" s="5" t="s">
        <v>820</v>
      </c>
      <c r="AV106" s="2"/>
      <c r="AW106" s="16">
        <f t="shared" si="52"/>
        <v>0</v>
      </c>
      <c r="AX106" s="2">
        <v>0.5</v>
      </c>
      <c r="AY106" s="16">
        <f t="shared" si="53"/>
        <v>3.9297909830631509E-7</v>
      </c>
      <c r="AZ106" s="2"/>
      <c r="BA106" s="16">
        <f t="shared" si="54"/>
        <v>0</v>
      </c>
      <c r="BB106" s="2"/>
      <c r="BC106" s="16">
        <f t="shared" si="55"/>
        <v>0</v>
      </c>
      <c r="BD106" s="2">
        <v>1</v>
      </c>
      <c r="BE106" s="16">
        <f t="shared" si="56"/>
        <v>5.5736538288326451E-7</v>
      </c>
      <c r="BF106" s="39">
        <f t="shared" si="59"/>
        <v>0.3</v>
      </c>
      <c r="BG106" s="41">
        <f t="shared" si="58"/>
        <v>1.8188937883285633E-7</v>
      </c>
    </row>
    <row r="107" spans="1:59" x14ac:dyDescent="0.25">
      <c r="A107" t="s">
        <v>7</v>
      </c>
      <c r="B107" t="s">
        <v>8</v>
      </c>
      <c r="C107" t="s">
        <v>9</v>
      </c>
      <c r="D107" t="s">
        <v>154</v>
      </c>
      <c r="E107" t="s">
        <v>15</v>
      </c>
      <c r="F107">
        <v>4</v>
      </c>
      <c r="G107">
        <v>1</v>
      </c>
      <c r="I107" s="5" t="s">
        <v>119</v>
      </c>
      <c r="J107" s="2">
        <v>174.6</v>
      </c>
      <c r="K107" s="2">
        <v>7</v>
      </c>
      <c r="L107" s="2"/>
      <c r="M107" s="2">
        <v>180.6</v>
      </c>
      <c r="N107" s="2">
        <v>25</v>
      </c>
      <c r="O107" s="2">
        <v>387.2</v>
      </c>
      <c r="Q107" s="9">
        <v>6</v>
      </c>
      <c r="R107" s="5" t="s">
        <v>119</v>
      </c>
      <c r="S107" s="8" t="s">
        <v>572</v>
      </c>
      <c r="T107" s="2">
        <v>174.6</v>
      </c>
      <c r="U107" s="2">
        <v>7</v>
      </c>
      <c r="V107" s="2"/>
      <c r="W107" s="2">
        <v>180.6</v>
      </c>
      <c r="X107" s="2">
        <v>25</v>
      </c>
      <c r="Z107" s="5" t="s">
        <v>586</v>
      </c>
      <c r="AA107" s="2"/>
      <c r="AB107" s="2"/>
      <c r="AC107" s="2"/>
      <c r="AD107" s="2">
        <v>8</v>
      </c>
      <c r="AE107" s="2">
        <v>8</v>
      </c>
      <c r="AG107" s="5" t="s">
        <v>758</v>
      </c>
      <c r="AH107" s="2">
        <v>2</v>
      </c>
      <c r="AI107" s="23">
        <f t="shared" si="44"/>
        <v>8.3573803022563591E-7</v>
      </c>
      <c r="AJ107" s="2"/>
      <c r="AK107" s="23">
        <f t="shared" si="45"/>
        <v>0</v>
      </c>
      <c r="AL107" s="2"/>
      <c r="AM107" s="23">
        <f t="shared" si="46"/>
        <v>0</v>
      </c>
      <c r="AN107" s="2"/>
      <c r="AO107" s="23">
        <f t="shared" si="47"/>
        <v>0</v>
      </c>
      <c r="AP107" s="2">
        <v>7</v>
      </c>
      <c r="AQ107" s="23">
        <f t="shared" si="60"/>
        <v>3.9015576801828514E-6</v>
      </c>
      <c r="AR107" s="39">
        <f t="shared" si="51"/>
        <v>1.8</v>
      </c>
      <c r="AS107" s="41">
        <f t="shared" si="50"/>
        <v>1.0913362729971381E-6</v>
      </c>
      <c r="AU107" s="5" t="s">
        <v>841</v>
      </c>
      <c r="AV107" s="2"/>
      <c r="AW107" s="16">
        <f t="shared" si="52"/>
        <v>0</v>
      </c>
      <c r="AX107" s="2">
        <v>4</v>
      </c>
      <c r="AY107" s="16">
        <f t="shared" si="53"/>
        <v>3.1438327864505207E-6</v>
      </c>
      <c r="AZ107" s="2"/>
      <c r="BA107" s="16">
        <f t="shared" si="54"/>
        <v>0</v>
      </c>
      <c r="BB107" s="2">
        <v>6.8</v>
      </c>
      <c r="BC107" s="16">
        <f t="shared" si="55"/>
        <v>2.945070791706057E-6</v>
      </c>
      <c r="BD107" s="2"/>
      <c r="BE107" s="16">
        <f t="shared" si="56"/>
        <v>0</v>
      </c>
      <c r="BF107" s="39">
        <f t="shared" si="59"/>
        <v>2.16</v>
      </c>
      <c r="BG107" s="41">
        <f t="shared" si="58"/>
        <v>1.3096035275965658E-6</v>
      </c>
    </row>
    <row r="108" spans="1:59" x14ac:dyDescent="0.25">
      <c r="A108" t="s">
        <v>7</v>
      </c>
      <c r="B108" t="s">
        <v>8</v>
      </c>
      <c r="C108" t="s">
        <v>9</v>
      </c>
      <c r="D108" t="s">
        <v>158</v>
      </c>
      <c r="E108" t="s">
        <v>15</v>
      </c>
      <c r="F108">
        <v>500</v>
      </c>
      <c r="G108">
        <v>1</v>
      </c>
      <c r="I108" s="5" t="s">
        <v>120</v>
      </c>
      <c r="J108" s="2">
        <v>0.1</v>
      </c>
      <c r="K108" s="2">
        <v>0.5</v>
      </c>
      <c r="L108" s="2"/>
      <c r="M108" s="2">
        <v>1.8</v>
      </c>
      <c r="N108" s="2">
        <v>3.2</v>
      </c>
      <c r="O108" s="2">
        <v>5.6</v>
      </c>
      <c r="Q108" s="9">
        <v>7</v>
      </c>
      <c r="R108" s="5" t="s">
        <v>120</v>
      </c>
      <c r="S108" s="8" t="s">
        <v>574</v>
      </c>
      <c r="T108" s="2">
        <v>0.1</v>
      </c>
      <c r="U108" s="2">
        <v>0.5</v>
      </c>
      <c r="V108" s="2"/>
      <c r="W108" s="2">
        <v>1.8</v>
      </c>
      <c r="X108" s="2">
        <v>3.2</v>
      </c>
      <c r="Z108" s="5" t="s">
        <v>587</v>
      </c>
      <c r="AA108" s="2">
        <v>10059</v>
      </c>
      <c r="AB108" s="2">
        <v>30447</v>
      </c>
      <c r="AC108" s="2"/>
      <c r="AD108" s="2">
        <v>6745</v>
      </c>
      <c r="AE108" s="2">
        <v>20015</v>
      </c>
      <c r="AG108" s="5" t="s">
        <v>816</v>
      </c>
      <c r="AH108" s="2">
        <v>2</v>
      </c>
      <c r="AI108" s="23">
        <f t="shared" si="44"/>
        <v>8.3573803022563591E-7</v>
      </c>
      <c r="AJ108" s="2"/>
      <c r="AK108" s="23">
        <f t="shared" si="45"/>
        <v>0</v>
      </c>
      <c r="AL108" s="2"/>
      <c r="AM108" s="23">
        <f t="shared" si="46"/>
        <v>0</v>
      </c>
      <c r="AN108" s="2"/>
      <c r="AO108" s="23">
        <f t="shared" si="47"/>
        <v>0</v>
      </c>
      <c r="AP108" s="2"/>
      <c r="AQ108" s="23">
        <f t="shared" si="60"/>
        <v>0</v>
      </c>
      <c r="AR108" s="39">
        <f t="shared" si="51"/>
        <v>0.4</v>
      </c>
      <c r="AS108" s="41">
        <f t="shared" si="50"/>
        <v>2.4251917177714181E-7</v>
      </c>
      <c r="AU108" s="5" t="s">
        <v>704</v>
      </c>
      <c r="AV108" s="2"/>
      <c r="AW108" s="16">
        <f t="shared" si="52"/>
        <v>0</v>
      </c>
      <c r="AX108" s="2"/>
      <c r="AY108" s="16">
        <f t="shared" si="53"/>
        <v>0</v>
      </c>
      <c r="AZ108" s="2"/>
      <c r="BA108" s="16">
        <f t="shared" si="54"/>
        <v>0</v>
      </c>
      <c r="BB108" s="2"/>
      <c r="BC108" s="16">
        <f t="shared" si="55"/>
        <v>0</v>
      </c>
      <c r="BD108" s="2">
        <v>2</v>
      </c>
      <c r="BE108" s="16">
        <f t="shared" si="56"/>
        <v>1.114730765766529E-6</v>
      </c>
      <c r="BF108" s="39">
        <f t="shared" si="59"/>
        <v>0.4</v>
      </c>
      <c r="BG108" s="41">
        <f t="shared" si="58"/>
        <v>2.4251917177714181E-7</v>
      </c>
    </row>
    <row r="109" spans="1:59" x14ac:dyDescent="0.25">
      <c r="A109" t="s">
        <v>7</v>
      </c>
      <c r="B109" t="s">
        <v>8</v>
      </c>
      <c r="C109" t="s">
        <v>9</v>
      </c>
      <c r="D109" t="s">
        <v>161</v>
      </c>
      <c r="E109" t="s">
        <v>15</v>
      </c>
      <c r="F109">
        <v>2</v>
      </c>
      <c r="G109">
        <v>1</v>
      </c>
      <c r="I109" s="5" t="s">
        <v>121</v>
      </c>
      <c r="J109" s="2">
        <v>4.4000000000000004</v>
      </c>
      <c r="K109" s="2"/>
      <c r="L109" s="2"/>
      <c r="M109" s="2">
        <v>4</v>
      </c>
      <c r="N109" s="2">
        <v>3</v>
      </c>
      <c r="O109" s="2">
        <v>11.4</v>
      </c>
      <c r="Q109" s="9">
        <v>6</v>
      </c>
      <c r="R109" s="5" t="s">
        <v>121</v>
      </c>
      <c r="S109" s="8" t="s">
        <v>575</v>
      </c>
      <c r="T109" s="2">
        <v>4.4000000000000004</v>
      </c>
      <c r="U109" s="2"/>
      <c r="V109" s="2"/>
      <c r="W109" s="2">
        <v>4</v>
      </c>
      <c r="X109" s="2">
        <v>3</v>
      </c>
      <c r="Z109" s="5" t="s">
        <v>588</v>
      </c>
      <c r="AA109" s="2"/>
      <c r="AB109" s="2"/>
      <c r="AC109" s="2"/>
      <c r="AD109" s="2"/>
      <c r="AE109" s="2">
        <v>136</v>
      </c>
      <c r="AG109" s="5" t="s">
        <v>633</v>
      </c>
      <c r="AH109" s="2">
        <v>2</v>
      </c>
      <c r="AI109" s="23">
        <f t="shared" si="44"/>
        <v>8.3573803022563591E-7</v>
      </c>
      <c r="AJ109" s="2">
        <v>1</v>
      </c>
      <c r="AK109" s="23">
        <f t="shared" si="45"/>
        <v>7.8595819661263018E-7</v>
      </c>
      <c r="AL109" s="2"/>
      <c r="AM109" s="23">
        <f t="shared" si="46"/>
        <v>0</v>
      </c>
      <c r="AN109" s="2"/>
      <c r="AO109" s="23">
        <f t="shared" si="47"/>
        <v>0</v>
      </c>
      <c r="AP109" s="2"/>
      <c r="AQ109" s="23">
        <f t="shared" si="60"/>
        <v>0</v>
      </c>
      <c r="AR109" s="39">
        <f t="shared" si="51"/>
        <v>0.6</v>
      </c>
      <c r="AS109" s="41">
        <f t="shared" si="50"/>
        <v>3.6377875766571266E-7</v>
      </c>
      <c r="AU109" s="5" t="s">
        <v>773</v>
      </c>
      <c r="AV109" s="2"/>
      <c r="AW109" s="16">
        <f t="shared" si="52"/>
        <v>0</v>
      </c>
      <c r="AX109" s="2"/>
      <c r="AY109" s="16">
        <f t="shared" si="53"/>
        <v>0</v>
      </c>
      <c r="AZ109" s="2"/>
      <c r="BA109" s="16">
        <f t="shared" si="54"/>
        <v>0</v>
      </c>
      <c r="BB109" s="2">
        <v>0.2</v>
      </c>
      <c r="BC109" s="16">
        <f t="shared" si="55"/>
        <v>8.6619729167825219E-8</v>
      </c>
      <c r="BD109" s="2">
        <v>7</v>
      </c>
      <c r="BE109" s="16">
        <f t="shared" si="56"/>
        <v>3.9015576801828514E-6</v>
      </c>
      <c r="BF109" s="39">
        <f t="shared" si="59"/>
        <v>1.44</v>
      </c>
      <c r="BG109" s="41">
        <f t="shared" si="58"/>
        <v>8.7306901839771046E-7</v>
      </c>
    </row>
    <row r="110" spans="1:59" x14ac:dyDescent="0.25">
      <c r="A110" t="s">
        <v>7</v>
      </c>
      <c r="B110" t="s">
        <v>8</v>
      </c>
      <c r="C110" t="s">
        <v>9</v>
      </c>
      <c r="D110" t="s">
        <v>162</v>
      </c>
      <c r="E110" t="s">
        <v>15</v>
      </c>
      <c r="F110">
        <v>10</v>
      </c>
      <c r="G110">
        <v>1</v>
      </c>
      <c r="I110" s="5" t="s">
        <v>123</v>
      </c>
      <c r="J110" s="2">
        <v>17</v>
      </c>
      <c r="K110" s="2">
        <v>18</v>
      </c>
      <c r="L110" s="2"/>
      <c r="M110" s="2">
        <v>22</v>
      </c>
      <c r="N110" s="2">
        <v>71</v>
      </c>
      <c r="O110" s="2">
        <v>128</v>
      </c>
      <c r="Q110" s="9">
        <v>2</v>
      </c>
      <c r="R110" s="5" t="s">
        <v>123</v>
      </c>
      <c r="S110" s="8" t="s">
        <v>564</v>
      </c>
      <c r="T110" s="2">
        <v>17</v>
      </c>
      <c r="U110" s="2">
        <v>18</v>
      </c>
      <c r="V110" s="2"/>
      <c r="W110" s="2">
        <v>22</v>
      </c>
      <c r="X110" s="2">
        <v>71</v>
      </c>
      <c r="Z110" s="5" t="s">
        <v>589</v>
      </c>
      <c r="AA110" s="2">
        <v>7</v>
      </c>
      <c r="AB110" s="2">
        <v>126</v>
      </c>
      <c r="AC110" s="2"/>
      <c r="AD110" s="2">
        <v>2</v>
      </c>
      <c r="AE110" s="2">
        <v>17</v>
      </c>
      <c r="AG110" s="5" t="s">
        <v>648</v>
      </c>
      <c r="AH110" s="2">
        <v>2</v>
      </c>
      <c r="AI110" s="23">
        <f t="shared" si="44"/>
        <v>8.3573803022563591E-7</v>
      </c>
      <c r="AJ110" s="2"/>
      <c r="AK110" s="23">
        <f t="shared" si="45"/>
        <v>0</v>
      </c>
      <c r="AL110" s="2"/>
      <c r="AM110" s="23">
        <f t="shared" si="46"/>
        <v>0</v>
      </c>
      <c r="AN110" s="2"/>
      <c r="AO110" s="23">
        <f t="shared" si="47"/>
        <v>0</v>
      </c>
      <c r="AP110" s="2"/>
      <c r="AQ110" s="23">
        <f t="shared" si="60"/>
        <v>0</v>
      </c>
      <c r="AR110" s="39">
        <f t="shared" si="51"/>
        <v>0.4</v>
      </c>
      <c r="AS110" s="41">
        <f t="shared" si="50"/>
        <v>2.4251917177714181E-7</v>
      </c>
      <c r="AV110" s="14">
        <f>SUM(AV82:AV109)</f>
        <v>10743.400000000001</v>
      </c>
      <c r="AW110" s="17">
        <f>SUM(AW82:AW109)</f>
        <v>4.4893339769630485E-3</v>
      </c>
      <c r="AX110" s="14">
        <f>SUM(AX82:AX109)</f>
        <v>227.3</v>
      </c>
      <c r="AY110" s="17">
        <f>SUM(AY82:AY109)</f>
        <v>1.7864829809005083E-4</v>
      </c>
      <c r="AZ110" s="14"/>
      <c r="BA110" s="17">
        <f>SUM(BA82:BA109)</f>
        <v>0</v>
      </c>
      <c r="BB110" s="14">
        <f>SUM(BB82:BB109)</f>
        <v>45.300000000000004</v>
      </c>
      <c r="BC110" s="17">
        <f>SUM(BC82:BC109)</f>
        <v>1.9619368656512411E-5</v>
      </c>
      <c r="BD110" s="14">
        <f>SUM(BD82:BD109)</f>
        <v>242.2</v>
      </c>
      <c r="BE110" s="17">
        <f>SUM(BE82:BE109)</f>
        <v>1.3499389573432669E-4</v>
      </c>
      <c r="BF110" s="39">
        <f t="shared" si="59"/>
        <v>2251.6400000000003</v>
      </c>
      <c r="BG110" s="41">
        <f t="shared" si="58"/>
        <v>1.3651646698507091E-3</v>
      </c>
    </row>
    <row r="111" spans="1:59" x14ac:dyDescent="0.25">
      <c r="A111" t="s">
        <v>7</v>
      </c>
      <c r="B111" t="s">
        <v>8</v>
      </c>
      <c r="C111" t="s">
        <v>9</v>
      </c>
      <c r="D111" t="s">
        <v>163</v>
      </c>
      <c r="E111" t="s">
        <v>15</v>
      </c>
      <c r="F111">
        <v>8</v>
      </c>
      <c r="G111">
        <v>1</v>
      </c>
      <c r="I111" s="5" t="s">
        <v>124</v>
      </c>
      <c r="J111" s="2">
        <v>88</v>
      </c>
      <c r="K111" s="2">
        <v>1187</v>
      </c>
      <c r="L111" s="2">
        <v>12</v>
      </c>
      <c r="M111" s="2">
        <v>709</v>
      </c>
      <c r="N111" s="2">
        <v>713</v>
      </c>
      <c r="O111" s="2">
        <v>2709</v>
      </c>
      <c r="Q111" s="9">
        <v>2</v>
      </c>
      <c r="R111" s="5" t="s">
        <v>124</v>
      </c>
      <c r="S111" s="8" t="s">
        <v>627</v>
      </c>
      <c r="T111" s="2">
        <v>88</v>
      </c>
      <c r="U111" s="2">
        <v>1187</v>
      </c>
      <c r="V111" s="2">
        <v>12</v>
      </c>
      <c r="W111" s="2">
        <v>709</v>
      </c>
      <c r="X111" s="2">
        <v>713</v>
      </c>
      <c r="Z111" s="5" t="s">
        <v>810</v>
      </c>
      <c r="AA111" s="2">
        <v>7</v>
      </c>
      <c r="AB111" s="2">
        <v>1</v>
      </c>
      <c r="AC111" s="2"/>
      <c r="AD111" s="2">
        <v>0</v>
      </c>
      <c r="AE111" s="2">
        <v>5</v>
      </c>
      <c r="AG111" s="5" t="s">
        <v>824</v>
      </c>
      <c r="AH111" s="2">
        <v>2</v>
      </c>
      <c r="AI111" s="23">
        <f t="shared" si="44"/>
        <v>8.3573803022563591E-7</v>
      </c>
      <c r="AJ111" s="2"/>
      <c r="AK111" s="23">
        <f t="shared" si="45"/>
        <v>0</v>
      </c>
      <c r="AL111" s="2"/>
      <c r="AM111" s="23">
        <f t="shared" si="46"/>
        <v>0</v>
      </c>
      <c r="AN111" s="2"/>
      <c r="AO111" s="23">
        <f t="shared" si="47"/>
        <v>0</v>
      </c>
      <c r="AP111" s="2">
        <v>91</v>
      </c>
      <c r="AQ111" s="23">
        <f t="shared" si="60"/>
        <v>5.0720249842377068E-5</v>
      </c>
      <c r="AR111" s="39">
        <f t="shared" si="51"/>
        <v>18.600000000000001</v>
      </c>
      <c r="AS111" s="41">
        <f t="shared" si="50"/>
        <v>1.1277141487637094E-5</v>
      </c>
    </row>
    <row r="112" spans="1:59" x14ac:dyDescent="0.25">
      <c r="A112" t="s">
        <v>7</v>
      </c>
      <c r="B112" t="s">
        <v>8</v>
      </c>
      <c r="C112" t="s">
        <v>9</v>
      </c>
      <c r="D112" t="s">
        <v>164</v>
      </c>
      <c r="E112" t="s">
        <v>15</v>
      </c>
      <c r="F112">
        <v>70</v>
      </c>
      <c r="G112">
        <v>1</v>
      </c>
      <c r="I112" s="5" t="s">
        <v>126</v>
      </c>
      <c r="J112" s="2">
        <v>0.1</v>
      </c>
      <c r="K112" s="2"/>
      <c r="L112" s="2"/>
      <c r="M112" s="2"/>
      <c r="N112" s="2"/>
      <c r="O112" s="2">
        <v>0.1</v>
      </c>
      <c r="Q112" s="9">
        <v>6</v>
      </c>
      <c r="R112" s="5" t="s">
        <v>126</v>
      </c>
      <c r="S112" s="8" t="s">
        <v>831</v>
      </c>
      <c r="T112" s="2">
        <v>0.1</v>
      </c>
      <c r="U112" s="2"/>
      <c r="V112" s="2"/>
      <c r="W112" s="2"/>
      <c r="X112" s="2"/>
      <c r="Z112" s="5" t="s">
        <v>811</v>
      </c>
      <c r="AA112" s="2"/>
      <c r="AB112" s="2"/>
      <c r="AC112" s="2"/>
      <c r="AD112" s="2"/>
      <c r="AE112" s="2">
        <v>8</v>
      </c>
      <c r="AG112" s="5" t="s">
        <v>792</v>
      </c>
      <c r="AH112" s="2">
        <v>1</v>
      </c>
      <c r="AI112" s="23">
        <f t="shared" si="44"/>
        <v>4.1786901511281796E-7</v>
      </c>
      <c r="AJ112" s="2"/>
      <c r="AK112" s="23">
        <f t="shared" si="45"/>
        <v>0</v>
      </c>
      <c r="AL112" s="2"/>
      <c r="AM112" s="23">
        <f t="shared" si="46"/>
        <v>0</v>
      </c>
      <c r="AN112" s="2"/>
      <c r="AO112" s="23">
        <f t="shared" si="47"/>
        <v>0</v>
      </c>
      <c r="AP112" s="2"/>
      <c r="AQ112" s="23">
        <f t="shared" si="60"/>
        <v>0</v>
      </c>
      <c r="AR112" s="39">
        <f t="shared" si="51"/>
        <v>0.2</v>
      </c>
      <c r="AS112" s="41">
        <f t="shared" si="50"/>
        <v>1.2125958588857091E-7</v>
      </c>
    </row>
    <row r="113" spans="1:59" x14ac:dyDescent="0.25">
      <c r="A113" t="s">
        <v>7</v>
      </c>
      <c r="B113" t="s">
        <v>8</v>
      </c>
      <c r="C113" t="s">
        <v>9</v>
      </c>
      <c r="D113" t="s">
        <v>165</v>
      </c>
      <c r="E113" t="s">
        <v>15</v>
      </c>
      <c r="F113">
        <v>7557</v>
      </c>
      <c r="G113">
        <v>2</v>
      </c>
      <c r="I113" s="5" t="s">
        <v>127</v>
      </c>
      <c r="J113" s="2">
        <v>206</v>
      </c>
      <c r="K113" s="2">
        <v>234</v>
      </c>
      <c r="L113" s="2">
        <v>136</v>
      </c>
      <c r="M113" s="2">
        <v>731</v>
      </c>
      <c r="N113" s="2">
        <v>389</v>
      </c>
      <c r="O113" s="2">
        <v>1696</v>
      </c>
      <c r="Q113" s="9">
        <v>1</v>
      </c>
      <c r="R113" s="5" t="s">
        <v>127</v>
      </c>
      <c r="S113" s="8" t="s">
        <v>579</v>
      </c>
      <c r="T113" s="2">
        <v>206</v>
      </c>
      <c r="U113" s="2">
        <v>234</v>
      </c>
      <c r="V113" s="2">
        <v>136</v>
      </c>
      <c r="W113" s="2">
        <v>731</v>
      </c>
      <c r="X113" s="2">
        <v>389</v>
      </c>
      <c r="Z113" s="5" t="s">
        <v>594</v>
      </c>
      <c r="AA113" s="2">
        <v>862</v>
      </c>
      <c r="AB113" s="2">
        <v>357</v>
      </c>
      <c r="AC113" s="2"/>
      <c r="AD113" s="2">
        <v>1053</v>
      </c>
      <c r="AE113" s="2">
        <v>40</v>
      </c>
      <c r="AG113" s="5" t="s">
        <v>533</v>
      </c>
      <c r="AH113" s="2">
        <v>1</v>
      </c>
      <c r="AI113" s="23">
        <f t="shared" si="44"/>
        <v>4.1786901511281796E-7</v>
      </c>
      <c r="AJ113" s="2"/>
      <c r="AK113" s="23">
        <f t="shared" si="45"/>
        <v>0</v>
      </c>
      <c r="AL113" s="2"/>
      <c r="AM113" s="23">
        <f t="shared" si="46"/>
        <v>0</v>
      </c>
      <c r="AN113" s="2"/>
      <c r="AO113" s="23">
        <f t="shared" si="47"/>
        <v>0</v>
      </c>
      <c r="AP113" s="2">
        <v>289</v>
      </c>
      <c r="AQ113" s="23">
        <f t="shared" si="60"/>
        <v>1.6107859565326344E-4</v>
      </c>
      <c r="AR113" s="39">
        <f t="shared" si="51"/>
        <v>58</v>
      </c>
      <c r="AS113" s="41">
        <f t="shared" si="50"/>
        <v>3.5165279907685557E-5</v>
      </c>
      <c r="AU113" s="3" t="s">
        <v>852</v>
      </c>
      <c r="AV113" s="115" t="s">
        <v>857</v>
      </c>
      <c r="AW113" s="115"/>
      <c r="AX113" s="115" t="s">
        <v>275</v>
      </c>
      <c r="AY113" s="115"/>
      <c r="AZ113" s="115" t="s">
        <v>337</v>
      </c>
      <c r="BA113" s="115"/>
      <c r="BB113" s="115" t="s">
        <v>380</v>
      </c>
      <c r="BC113" s="115"/>
      <c r="BD113" s="116" t="s">
        <v>419</v>
      </c>
      <c r="BE113" s="116"/>
      <c r="BF113" s="119" t="s">
        <v>860</v>
      </c>
      <c r="BG113" s="119"/>
    </row>
    <row r="114" spans="1:59" x14ac:dyDescent="0.25">
      <c r="A114" t="s">
        <v>7</v>
      </c>
      <c r="B114" t="s">
        <v>8</v>
      </c>
      <c r="C114" t="s">
        <v>9</v>
      </c>
      <c r="D114" t="s">
        <v>165</v>
      </c>
      <c r="E114" t="s">
        <v>21</v>
      </c>
      <c r="F114">
        <v>666</v>
      </c>
      <c r="G114">
        <v>2</v>
      </c>
      <c r="I114" s="5" t="s">
        <v>302</v>
      </c>
      <c r="J114" s="2"/>
      <c r="K114" s="2">
        <v>1</v>
      </c>
      <c r="L114" s="2"/>
      <c r="M114" s="2"/>
      <c r="N114" s="2">
        <v>1</v>
      </c>
      <c r="O114" s="2">
        <v>2</v>
      </c>
      <c r="Q114" s="9">
        <v>3</v>
      </c>
      <c r="R114" s="5" t="s">
        <v>302</v>
      </c>
      <c r="S114" s="8" t="s">
        <v>781</v>
      </c>
      <c r="T114" s="2"/>
      <c r="U114" s="2">
        <v>1</v>
      </c>
      <c r="V114" s="2"/>
      <c r="W114" s="2"/>
      <c r="X114" s="2">
        <v>1</v>
      </c>
      <c r="Z114" s="5" t="s">
        <v>595</v>
      </c>
      <c r="AA114" s="2"/>
      <c r="AB114" s="2">
        <v>1</v>
      </c>
      <c r="AC114" s="2"/>
      <c r="AD114" s="2">
        <v>1</v>
      </c>
      <c r="AE114" s="2"/>
      <c r="AG114" s="5" t="s">
        <v>537</v>
      </c>
      <c r="AH114" s="2">
        <v>1</v>
      </c>
      <c r="AI114" s="23">
        <f t="shared" si="44"/>
        <v>4.1786901511281796E-7</v>
      </c>
      <c r="AJ114" s="2"/>
      <c r="AK114" s="23">
        <f t="shared" si="45"/>
        <v>0</v>
      </c>
      <c r="AL114" s="2"/>
      <c r="AM114" s="23">
        <f t="shared" si="46"/>
        <v>0</v>
      </c>
      <c r="AN114" s="2"/>
      <c r="AO114" s="23">
        <f t="shared" si="47"/>
        <v>0</v>
      </c>
      <c r="AP114" s="2"/>
      <c r="AQ114" s="23">
        <f t="shared" si="60"/>
        <v>0</v>
      </c>
      <c r="AR114" s="39">
        <f t="shared" si="51"/>
        <v>0.2</v>
      </c>
      <c r="AS114" s="41">
        <f t="shared" si="50"/>
        <v>1.2125958588857091E-7</v>
      </c>
      <c r="AU114" s="5" t="s">
        <v>650</v>
      </c>
      <c r="AV114" s="19">
        <v>537.79999999999995</v>
      </c>
      <c r="AW114" s="16">
        <f t="shared" ref="AW114:AW121" si="61">AV114/AA$257</f>
        <v>2.2472995632767347E-4</v>
      </c>
      <c r="AX114" s="19">
        <v>2435.1999999999998</v>
      </c>
      <c r="AY114" s="16">
        <f t="shared" ref="AY114:AY121" si="62">AX114/AB$257</f>
        <v>1.913965400391077E-3</v>
      </c>
      <c r="AZ114" s="19"/>
      <c r="BA114" s="16">
        <f t="shared" ref="BA114:BA121" si="63">AZ114/AC$257</f>
        <v>0</v>
      </c>
      <c r="BB114" s="19">
        <v>466.6</v>
      </c>
      <c r="BC114" s="16">
        <f t="shared" ref="BC114:BC121" si="64">BB114/AD$257</f>
        <v>2.0208382814853622E-4</v>
      </c>
      <c r="BD114" s="19">
        <v>2590</v>
      </c>
      <c r="BE114" s="16">
        <f t="shared" ref="BE114:BE121" si="65">BD114/AE$257</f>
        <v>1.4435763416676551E-3</v>
      </c>
      <c r="BF114" s="39">
        <f t="shared" ref="BF114" si="66">SUM(AV114,AX114,AZ114,BB114,BD114)/5</f>
        <v>1205.92</v>
      </c>
      <c r="BG114" s="41">
        <f t="shared" ref="BG114:BG122" si="67">BF114/$AE$257</f>
        <v>6.7213806252658641E-4</v>
      </c>
    </row>
    <row r="115" spans="1:59" x14ac:dyDescent="0.25">
      <c r="A115" t="s">
        <v>7</v>
      </c>
      <c r="B115" t="s">
        <v>8</v>
      </c>
      <c r="C115" t="s">
        <v>9</v>
      </c>
      <c r="D115" t="s">
        <v>166</v>
      </c>
      <c r="E115" t="s">
        <v>15</v>
      </c>
      <c r="F115">
        <v>3</v>
      </c>
      <c r="G115">
        <v>1</v>
      </c>
      <c r="I115" s="5" t="s">
        <v>354</v>
      </c>
      <c r="J115" s="2"/>
      <c r="K115" s="2"/>
      <c r="L115" s="2">
        <v>8</v>
      </c>
      <c r="M115" s="2"/>
      <c r="N115" s="2"/>
      <c r="O115" s="2">
        <v>8</v>
      </c>
      <c r="Q115" s="9">
        <v>1</v>
      </c>
      <c r="R115" s="5" t="s">
        <v>354</v>
      </c>
      <c r="S115" s="8" t="s">
        <v>805</v>
      </c>
      <c r="T115" s="2"/>
      <c r="U115" s="2"/>
      <c r="V115" s="2">
        <v>8</v>
      </c>
      <c r="W115" s="2"/>
      <c r="X115" s="2"/>
      <c r="Z115" s="5" t="s">
        <v>596</v>
      </c>
      <c r="AA115" s="2"/>
      <c r="AB115" s="2"/>
      <c r="AC115" s="2"/>
      <c r="AD115" s="2">
        <v>1</v>
      </c>
      <c r="AE115" s="2"/>
      <c r="AG115" s="5" t="s">
        <v>609</v>
      </c>
      <c r="AH115" s="2">
        <v>1</v>
      </c>
      <c r="AI115" s="23">
        <f t="shared" si="44"/>
        <v>4.1786901511281796E-7</v>
      </c>
      <c r="AJ115" s="2"/>
      <c r="AK115" s="23">
        <f t="shared" si="45"/>
        <v>0</v>
      </c>
      <c r="AL115" s="2"/>
      <c r="AM115" s="23">
        <f t="shared" si="46"/>
        <v>0</v>
      </c>
      <c r="AN115" s="2"/>
      <c r="AO115" s="23">
        <f t="shared" si="47"/>
        <v>0</v>
      </c>
      <c r="AP115" s="2">
        <v>1</v>
      </c>
      <c r="AQ115" s="23">
        <f t="shared" si="60"/>
        <v>5.5736538288326451E-7</v>
      </c>
      <c r="AR115" s="39">
        <f t="shared" si="51"/>
        <v>0.4</v>
      </c>
      <c r="AS115" s="41">
        <f t="shared" si="50"/>
        <v>2.4251917177714181E-7</v>
      </c>
      <c r="AU115" s="5" t="s">
        <v>733</v>
      </c>
      <c r="AV115" s="19">
        <v>1</v>
      </c>
      <c r="AW115" s="16">
        <f t="shared" si="61"/>
        <v>4.1786901511281796E-7</v>
      </c>
      <c r="AX115" s="19"/>
      <c r="AY115" s="16">
        <f t="shared" si="62"/>
        <v>0</v>
      </c>
      <c r="AZ115" s="19"/>
      <c r="BA115" s="16">
        <f t="shared" si="63"/>
        <v>0</v>
      </c>
      <c r="BB115" s="19">
        <v>3</v>
      </c>
      <c r="BC115" s="16">
        <f t="shared" si="64"/>
        <v>1.2992959375173783E-6</v>
      </c>
      <c r="BD115" s="19">
        <v>2004</v>
      </c>
      <c r="BE115" s="16">
        <f t="shared" si="65"/>
        <v>1.1169602272980621E-3</v>
      </c>
      <c r="BF115" s="39">
        <f t="shared" ref="BF115:BF122" si="68">SUM(AV115,AX115,AZ115,BB115,BD115)/5</f>
        <v>401.6</v>
      </c>
      <c r="BG115" s="41">
        <f t="shared" si="67"/>
        <v>2.2383793776591904E-4</v>
      </c>
    </row>
    <row r="116" spans="1:59" x14ac:dyDescent="0.25">
      <c r="A116" t="s">
        <v>7</v>
      </c>
      <c r="B116" t="s">
        <v>8</v>
      </c>
      <c r="C116" t="s">
        <v>9</v>
      </c>
      <c r="D116" t="s">
        <v>168</v>
      </c>
      <c r="E116" t="s">
        <v>15</v>
      </c>
      <c r="F116">
        <v>1</v>
      </c>
      <c r="G116">
        <v>1</v>
      </c>
      <c r="I116" s="5" t="s">
        <v>355</v>
      </c>
      <c r="J116" s="2"/>
      <c r="K116" s="2"/>
      <c r="L116" s="2"/>
      <c r="M116" s="2"/>
      <c r="N116" s="2">
        <v>2</v>
      </c>
      <c r="O116" s="2">
        <v>2</v>
      </c>
      <c r="Q116" s="9">
        <v>6</v>
      </c>
      <c r="R116" s="5" t="s">
        <v>355</v>
      </c>
      <c r="S116" s="8" t="s">
        <v>799</v>
      </c>
      <c r="T116" s="2"/>
      <c r="U116" s="2"/>
      <c r="V116" s="2"/>
      <c r="W116" s="2"/>
      <c r="X116" s="2">
        <v>2</v>
      </c>
      <c r="Z116" s="5" t="s">
        <v>597</v>
      </c>
      <c r="AA116" s="2">
        <v>2</v>
      </c>
      <c r="AB116" s="2"/>
      <c r="AC116" s="2"/>
      <c r="AD116" s="2">
        <v>1</v>
      </c>
      <c r="AE116" s="2">
        <v>4</v>
      </c>
      <c r="AG116" s="5" t="s">
        <v>644</v>
      </c>
      <c r="AH116" s="2">
        <v>1</v>
      </c>
      <c r="AI116" s="23">
        <f t="shared" si="44"/>
        <v>4.1786901511281796E-7</v>
      </c>
      <c r="AJ116" s="2"/>
      <c r="AK116" s="23">
        <f t="shared" si="45"/>
        <v>0</v>
      </c>
      <c r="AL116" s="2"/>
      <c r="AM116" s="23">
        <f t="shared" si="46"/>
        <v>0</v>
      </c>
      <c r="AN116" s="2">
        <v>1</v>
      </c>
      <c r="AO116" s="23">
        <f t="shared" si="47"/>
        <v>4.3309864583912604E-7</v>
      </c>
      <c r="AP116" s="2">
        <v>1</v>
      </c>
      <c r="AQ116" s="23">
        <f t="shared" si="60"/>
        <v>5.5736538288326451E-7</v>
      </c>
      <c r="AR116" s="39">
        <f t="shared" si="51"/>
        <v>0.6</v>
      </c>
      <c r="AS116" s="41">
        <f t="shared" si="50"/>
        <v>3.6377875766571266E-7</v>
      </c>
      <c r="AU116" s="5" t="s">
        <v>730</v>
      </c>
      <c r="AV116" s="19"/>
      <c r="AW116" s="16">
        <f t="shared" si="61"/>
        <v>0</v>
      </c>
      <c r="AX116" s="19"/>
      <c r="AY116" s="16">
        <f t="shared" si="62"/>
        <v>0</v>
      </c>
      <c r="AZ116" s="19"/>
      <c r="BA116" s="16">
        <f t="shared" si="63"/>
        <v>0</v>
      </c>
      <c r="BB116" s="19">
        <v>22</v>
      </c>
      <c r="BC116" s="16">
        <f t="shared" si="64"/>
        <v>9.5281702084607741E-6</v>
      </c>
      <c r="BD116" s="19">
        <v>109</v>
      </c>
      <c r="BE116" s="16">
        <f t="shared" si="65"/>
        <v>6.075282673427583E-5</v>
      </c>
      <c r="BF116" s="39">
        <f t="shared" si="68"/>
        <v>26.2</v>
      </c>
      <c r="BG116" s="41">
        <f t="shared" si="67"/>
        <v>1.460297303154153E-5</v>
      </c>
    </row>
    <row r="117" spans="1:59" x14ac:dyDescent="0.25">
      <c r="A117" t="s">
        <v>7</v>
      </c>
      <c r="B117" t="s">
        <v>8</v>
      </c>
      <c r="C117" t="s">
        <v>9</v>
      </c>
      <c r="D117" t="s">
        <v>170</v>
      </c>
      <c r="E117" t="s">
        <v>15</v>
      </c>
      <c r="F117">
        <v>21</v>
      </c>
      <c r="G117">
        <v>1</v>
      </c>
      <c r="I117" s="5" t="s">
        <v>129</v>
      </c>
      <c r="J117" s="2">
        <v>2</v>
      </c>
      <c r="K117" s="2"/>
      <c r="L117" s="2"/>
      <c r="M117" s="2"/>
      <c r="N117" s="2">
        <v>1</v>
      </c>
      <c r="O117" s="2">
        <v>3</v>
      </c>
      <c r="Q117" s="9">
        <v>7</v>
      </c>
      <c r="R117" s="5" t="s">
        <v>129</v>
      </c>
      <c r="S117" s="8" t="s">
        <v>808</v>
      </c>
      <c r="T117" s="2">
        <v>2</v>
      </c>
      <c r="U117" s="2"/>
      <c r="V117" s="2"/>
      <c r="W117" s="2"/>
      <c r="X117" s="2">
        <v>1</v>
      </c>
      <c r="Z117" s="5" t="s">
        <v>598</v>
      </c>
      <c r="AA117" s="2">
        <v>11</v>
      </c>
      <c r="AB117" s="2">
        <v>18</v>
      </c>
      <c r="AC117" s="2">
        <v>63</v>
      </c>
      <c r="AD117" s="2">
        <v>116</v>
      </c>
      <c r="AE117" s="2">
        <v>190</v>
      </c>
      <c r="AG117" s="5" t="s">
        <v>669</v>
      </c>
      <c r="AH117" s="2">
        <v>1</v>
      </c>
      <c r="AI117" s="23">
        <f t="shared" si="44"/>
        <v>4.1786901511281796E-7</v>
      </c>
      <c r="AJ117" s="2"/>
      <c r="AK117" s="23">
        <f t="shared" si="45"/>
        <v>0</v>
      </c>
      <c r="AL117" s="2"/>
      <c r="AM117" s="23">
        <f t="shared" si="46"/>
        <v>0</v>
      </c>
      <c r="AN117" s="2"/>
      <c r="AO117" s="23">
        <f t="shared" si="47"/>
        <v>0</v>
      </c>
      <c r="AP117" s="2"/>
      <c r="AQ117" s="23">
        <f t="shared" si="60"/>
        <v>0</v>
      </c>
      <c r="AR117" s="39">
        <f t="shared" si="51"/>
        <v>0.2</v>
      </c>
      <c r="AS117" s="41">
        <f t="shared" si="50"/>
        <v>1.2125958588857091E-7</v>
      </c>
      <c r="AU117" s="5" t="s">
        <v>830</v>
      </c>
      <c r="AV117" s="19"/>
      <c r="AW117" s="16">
        <f t="shared" si="61"/>
        <v>0</v>
      </c>
      <c r="AX117" s="19"/>
      <c r="AY117" s="16">
        <f t="shared" si="62"/>
        <v>0</v>
      </c>
      <c r="AZ117" s="19"/>
      <c r="BA117" s="16">
        <f t="shared" si="63"/>
        <v>0</v>
      </c>
      <c r="BB117" s="19"/>
      <c r="BC117" s="16">
        <f t="shared" si="64"/>
        <v>0</v>
      </c>
      <c r="BD117" s="19">
        <v>41</v>
      </c>
      <c r="BE117" s="16">
        <f t="shared" si="65"/>
        <v>2.2851980698213845E-5</v>
      </c>
      <c r="BF117" s="39">
        <f t="shared" si="68"/>
        <v>8.1999999999999993</v>
      </c>
      <c r="BG117" s="41">
        <f t="shared" si="67"/>
        <v>4.5703961396427684E-6</v>
      </c>
    </row>
    <row r="118" spans="1:59" x14ac:dyDescent="0.25">
      <c r="A118" t="s">
        <v>7</v>
      </c>
      <c r="B118" t="s">
        <v>8</v>
      </c>
      <c r="C118" t="s">
        <v>9</v>
      </c>
      <c r="D118" t="s">
        <v>170</v>
      </c>
      <c r="E118" t="s">
        <v>21</v>
      </c>
      <c r="F118">
        <v>1</v>
      </c>
      <c r="G118">
        <v>1</v>
      </c>
      <c r="I118" s="5" t="s">
        <v>304</v>
      </c>
      <c r="J118" s="2"/>
      <c r="K118" s="2"/>
      <c r="L118" s="2"/>
      <c r="M118" s="2">
        <v>1</v>
      </c>
      <c r="N118" s="2"/>
      <c r="O118" s="2">
        <v>1</v>
      </c>
      <c r="Q118" s="9">
        <v>3</v>
      </c>
      <c r="R118" s="5" t="s">
        <v>304</v>
      </c>
      <c r="S118" s="8" t="s">
        <v>639</v>
      </c>
      <c r="T118" s="2"/>
      <c r="U118" s="2"/>
      <c r="V118" s="2"/>
      <c r="W118" s="2">
        <v>1</v>
      </c>
      <c r="X118" s="2"/>
      <c r="Z118" s="5" t="s">
        <v>599</v>
      </c>
      <c r="AA118" s="2">
        <v>624</v>
      </c>
      <c r="AB118" s="2">
        <v>312</v>
      </c>
      <c r="AC118" s="2">
        <v>48</v>
      </c>
      <c r="AD118" s="2">
        <v>1204</v>
      </c>
      <c r="AE118" s="2">
        <v>697</v>
      </c>
      <c r="AG118" s="5" t="s">
        <v>675</v>
      </c>
      <c r="AH118" s="2">
        <v>1</v>
      </c>
      <c r="AI118" s="23">
        <f t="shared" si="44"/>
        <v>4.1786901511281796E-7</v>
      </c>
      <c r="AJ118" s="2">
        <v>1</v>
      </c>
      <c r="AK118" s="23">
        <f t="shared" si="45"/>
        <v>7.8595819661263018E-7</v>
      </c>
      <c r="AL118" s="2"/>
      <c r="AM118" s="23">
        <f t="shared" si="46"/>
        <v>0</v>
      </c>
      <c r="AN118" s="2"/>
      <c r="AO118" s="23">
        <f t="shared" si="47"/>
        <v>0</v>
      </c>
      <c r="AP118" s="2"/>
      <c r="AQ118" s="23">
        <f t="shared" si="60"/>
        <v>0</v>
      </c>
      <c r="AR118" s="39">
        <f t="shared" si="51"/>
        <v>0.4</v>
      </c>
      <c r="AS118" s="41">
        <f t="shared" si="50"/>
        <v>2.4251917177714181E-7</v>
      </c>
      <c r="AU118" s="5" t="s">
        <v>800</v>
      </c>
      <c r="AV118" s="19"/>
      <c r="AW118" s="16">
        <f t="shared" si="61"/>
        <v>0</v>
      </c>
      <c r="AX118" s="19"/>
      <c r="AY118" s="16">
        <f t="shared" si="62"/>
        <v>0</v>
      </c>
      <c r="AZ118" s="19"/>
      <c r="BA118" s="16">
        <f t="shared" si="63"/>
        <v>0</v>
      </c>
      <c r="BB118" s="19"/>
      <c r="BC118" s="16">
        <f t="shared" si="64"/>
        <v>0</v>
      </c>
      <c r="BD118" s="19">
        <v>1</v>
      </c>
      <c r="BE118" s="16">
        <f t="shared" si="65"/>
        <v>5.5736538288326451E-7</v>
      </c>
      <c r="BF118" s="39">
        <f t="shared" si="68"/>
        <v>0.2</v>
      </c>
      <c r="BG118" s="41">
        <f t="shared" si="67"/>
        <v>1.1147307657665292E-7</v>
      </c>
    </row>
    <row r="119" spans="1:59" x14ac:dyDescent="0.25">
      <c r="A119" t="s">
        <v>7</v>
      </c>
      <c r="B119" t="s">
        <v>8</v>
      </c>
      <c r="C119" t="s">
        <v>9</v>
      </c>
      <c r="D119" t="s">
        <v>173</v>
      </c>
      <c r="E119" t="s">
        <v>15</v>
      </c>
      <c r="F119">
        <v>1</v>
      </c>
      <c r="G119">
        <v>1</v>
      </c>
      <c r="I119" s="5" t="s">
        <v>130</v>
      </c>
      <c r="J119" s="2">
        <v>10059</v>
      </c>
      <c r="K119" s="2">
        <v>30447</v>
      </c>
      <c r="L119" s="2"/>
      <c r="M119" s="2">
        <v>6745</v>
      </c>
      <c r="N119" s="2">
        <v>20015</v>
      </c>
      <c r="O119" s="2">
        <v>67266</v>
      </c>
      <c r="Q119" s="9">
        <v>3</v>
      </c>
      <c r="R119" s="5" t="s">
        <v>130</v>
      </c>
      <c r="S119" s="8" t="s">
        <v>587</v>
      </c>
      <c r="T119" s="2">
        <v>10059</v>
      </c>
      <c r="U119" s="2">
        <v>30447</v>
      </c>
      <c r="V119" s="2"/>
      <c r="W119" s="2">
        <v>6745</v>
      </c>
      <c r="X119" s="2">
        <v>20015</v>
      </c>
      <c r="Z119" s="5" t="s">
        <v>600</v>
      </c>
      <c r="AA119" s="2">
        <v>4325</v>
      </c>
      <c r="AB119" s="2">
        <v>6005</v>
      </c>
      <c r="AC119" s="2"/>
      <c r="AD119" s="2">
        <v>1778</v>
      </c>
      <c r="AE119" s="2">
        <v>1820</v>
      </c>
      <c r="AG119" s="5" t="s">
        <v>681</v>
      </c>
      <c r="AH119" s="2">
        <v>1</v>
      </c>
      <c r="AI119" s="23">
        <f t="shared" si="44"/>
        <v>4.1786901511281796E-7</v>
      </c>
      <c r="AJ119" s="2"/>
      <c r="AK119" s="23">
        <f t="shared" si="45"/>
        <v>0</v>
      </c>
      <c r="AL119" s="2"/>
      <c r="AM119" s="23">
        <f t="shared" si="46"/>
        <v>0</v>
      </c>
      <c r="AN119" s="2"/>
      <c r="AO119" s="23">
        <f t="shared" si="47"/>
        <v>0</v>
      </c>
      <c r="AP119" s="2"/>
      <c r="AQ119" s="23">
        <f t="shared" si="60"/>
        <v>0</v>
      </c>
      <c r="AR119" s="39">
        <f t="shared" si="51"/>
        <v>0.2</v>
      </c>
      <c r="AS119" s="41">
        <f t="shared" si="50"/>
        <v>1.2125958588857091E-7</v>
      </c>
      <c r="AU119" s="5" t="s">
        <v>829</v>
      </c>
      <c r="AV119" s="19"/>
      <c r="AW119" s="16">
        <f t="shared" si="61"/>
        <v>0</v>
      </c>
      <c r="AX119" s="19"/>
      <c r="AY119" s="16">
        <f t="shared" si="62"/>
        <v>0</v>
      </c>
      <c r="AZ119" s="19"/>
      <c r="BA119" s="16">
        <f t="shared" si="63"/>
        <v>0</v>
      </c>
      <c r="BB119" s="19"/>
      <c r="BC119" s="16">
        <f t="shared" si="64"/>
        <v>0</v>
      </c>
      <c r="BD119" s="19">
        <v>1</v>
      </c>
      <c r="BE119" s="16">
        <f t="shared" si="65"/>
        <v>5.5736538288326451E-7</v>
      </c>
      <c r="BF119" s="39">
        <f t="shared" si="68"/>
        <v>0.2</v>
      </c>
      <c r="BG119" s="41">
        <f t="shared" si="67"/>
        <v>1.1147307657665292E-7</v>
      </c>
    </row>
    <row r="120" spans="1:59" x14ac:dyDescent="0.25">
      <c r="A120" t="s">
        <v>7</v>
      </c>
      <c r="B120" t="s">
        <v>8</v>
      </c>
      <c r="C120" t="s">
        <v>9</v>
      </c>
      <c r="D120" t="s">
        <v>175</v>
      </c>
      <c r="E120" t="s">
        <v>15</v>
      </c>
      <c r="F120">
        <v>3</v>
      </c>
      <c r="G120">
        <v>1</v>
      </c>
      <c r="I120" s="5" t="s">
        <v>131</v>
      </c>
      <c r="J120" s="2"/>
      <c r="K120" s="2">
        <v>50</v>
      </c>
      <c r="L120" s="2"/>
      <c r="M120" s="2"/>
      <c r="N120" s="2">
        <v>1</v>
      </c>
      <c r="O120" s="2">
        <v>51</v>
      </c>
      <c r="Q120" s="9">
        <v>6</v>
      </c>
      <c r="R120" s="5" t="s">
        <v>131</v>
      </c>
      <c r="S120" s="8" t="s">
        <v>541</v>
      </c>
      <c r="T120" s="2"/>
      <c r="U120" s="2">
        <v>50</v>
      </c>
      <c r="V120" s="2"/>
      <c r="W120" s="2"/>
      <c r="X120" s="2">
        <v>1</v>
      </c>
      <c r="Z120" s="5" t="s">
        <v>601</v>
      </c>
      <c r="AA120" s="2">
        <v>10</v>
      </c>
      <c r="AB120" s="2">
        <v>183</v>
      </c>
      <c r="AC120" s="2"/>
      <c r="AD120" s="2">
        <v>84</v>
      </c>
      <c r="AE120" s="2">
        <v>73</v>
      </c>
      <c r="AG120" s="5" t="s">
        <v>701</v>
      </c>
      <c r="AH120" s="2">
        <v>1</v>
      </c>
      <c r="AI120" s="23">
        <f t="shared" si="44"/>
        <v>4.1786901511281796E-7</v>
      </c>
      <c r="AJ120" s="2"/>
      <c r="AK120" s="23">
        <f t="shared" si="45"/>
        <v>0</v>
      </c>
      <c r="AL120" s="2"/>
      <c r="AM120" s="23">
        <f t="shared" si="46"/>
        <v>0</v>
      </c>
      <c r="AN120" s="2">
        <v>1</v>
      </c>
      <c r="AO120" s="23">
        <f t="shared" si="47"/>
        <v>4.3309864583912604E-7</v>
      </c>
      <c r="AP120" s="2"/>
      <c r="AQ120" s="23">
        <f t="shared" si="60"/>
        <v>0</v>
      </c>
      <c r="AR120" s="39">
        <f t="shared" si="51"/>
        <v>0.4</v>
      </c>
      <c r="AS120" s="41">
        <f t="shared" si="50"/>
        <v>2.4251917177714181E-7</v>
      </c>
      <c r="AU120" s="5" t="s">
        <v>783</v>
      </c>
      <c r="AV120" s="19"/>
      <c r="AW120" s="16">
        <f t="shared" si="61"/>
        <v>0</v>
      </c>
      <c r="AX120" s="19"/>
      <c r="AY120" s="16">
        <f t="shared" si="62"/>
        <v>0</v>
      </c>
      <c r="AZ120" s="19"/>
      <c r="BA120" s="16">
        <f t="shared" si="63"/>
        <v>0</v>
      </c>
      <c r="BB120" s="19">
        <v>1.2</v>
      </c>
      <c r="BC120" s="16">
        <f t="shared" si="64"/>
        <v>5.1971837500695121E-7</v>
      </c>
      <c r="BD120" s="19"/>
      <c r="BE120" s="16">
        <f t="shared" si="65"/>
        <v>0</v>
      </c>
      <c r="BF120" s="39">
        <f t="shared" si="68"/>
        <v>0.24</v>
      </c>
      <c r="BG120" s="41">
        <f t="shared" si="67"/>
        <v>1.3376769189198348E-7</v>
      </c>
    </row>
    <row r="121" spans="1:59" x14ac:dyDescent="0.25">
      <c r="A121" t="s">
        <v>7</v>
      </c>
      <c r="B121" t="s">
        <v>8</v>
      </c>
      <c r="C121" t="s">
        <v>9</v>
      </c>
      <c r="D121" t="s">
        <v>177</v>
      </c>
      <c r="E121" t="s">
        <v>15</v>
      </c>
      <c r="F121">
        <v>1375</v>
      </c>
      <c r="G121">
        <v>1</v>
      </c>
      <c r="I121" s="5" t="s">
        <v>132</v>
      </c>
      <c r="J121" s="2">
        <v>4235</v>
      </c>
      <c r="K121" s="2">
        <v>2941</v>
      </c>
      <c r="L121" s="2">
        <v>712</v>
      </c>
      <c r="M121" s="2">
        <v>12722</v>
      </c>
      <c r="N121" s="2">
        <v>9843</v>
      </c>
      <c r="O121" s="2">
        <v>30453</v>
      </c>
      <c r="Q121" s="9">
        <v>1</v>
      </c>
      <c r="R121" s="5" t="s">
        <v>132</v>
      </c>
      <c r="S121" s="8" t="s">
        <v>582</v>
      </c>
      <c r="T121" s="2">
        <v>4235</v>
      </c>
      <c r="U121" s="2">
        <v>2941</v>
      </c>
      <c r="V121" s="2">
        <v>712</v>
      </c>
      <c r="W121" s="2">
        <v>12722</v>
      </c>
      <c r="X121" s="2">
        <v>9843</v>
      </c>
      <c r="Z121" s="5" t="s">
        <v>602</v>
      </c>
      <c r="AA121" s="2">
        <v>2</v>
      </c>
      <c r="AB121" s="2"/>
      <c r="AC121" s="2">
        <v>1</v>
      </c>
      <c r="AD121" s="2">
        <v>21</v>
      </c>
      <c r="AE121" s="2">
        <v>7</v>
      </c>
      <c r="AG121" s="5" t="s">
        <v>727</v>
      </c>
      <c r="AH121" s="2">
        <v>1</v>
      </c>
      <c r="AI121" s="23">
        <f t="shared" si="44"/>
        <v>4.1786901511281796E-7</v>
      </c>
      <c r="AJ121" s="2">
        <v>22</v>
      </c>
      <c r="AK121" s="23">
        <f t="shared" si="45"/>
        <v>1.7291080325477865E-5</v>
      </c>
      <c r="AL121" s="2"/>
      <c r="AM121" s="23">
        <f t="shared" si="46"/>
        <v>0</v>
      </c>
      <c r="AN121" s="2"/>
      <c r="AO121" s="23">
        <f t="shared" si="47"/>
        <v>0</v>
      </c>
      <c r="AP121" s="2">
        <v>5</v>
      </c>
      <c r="AQ121" s="23">
        <f t="shared" si="60"/>
        <v>2.7868269144163228E-6</v>
      </c>
      <c r="AR121" s="39">
        <f t="shared" si="51"/>
        <v>5.6</v>
      </c>
      <c r="AS121" s="41">
        <f t="shared" si="50"/>
        <v>3.3952684048799847E-6</v>
      </c>
      <c r="AU121" s="5" t="s">
        <v>760</v>
      </c>
      <c r="AV121" s="19"/>
      <c r="AW121" s="16">
        <f t="shared" si="61"/>
        <v>0</v>
      </c>
      <c r="AX121" s="19"/>
      <c r="AY121" s="16">
        <f t="shared" si="62"/>
        <v>0</v>
      </c>
      <c r="AZ121" s="19"/>
      <c r="BA121" s="16">
        <f t="shared" si="63"/>
        <v>0</v>
      </c>
      <c r="BB121" s="19">
        <v>15</v>
      </c>
      <c r="BC121" s="16">
        <f t="shared" si="64"/>
        <v>6.4964796875868906E-6</v>
      </c>
      <c r="BD121" s="19"/>
      <c r="BE121" s="16">
        <f t="shared" si="65"/>
        <v>0</v>
      </c>
      <c r="BF121" s="39">
        <f t="shared" si="68"/>
        <v>3</v>
      </c>
      <c r="BG121" s="41">
        <f t="shared" si="67"/>
        <v>1.6720961486497935E-6</v>
      </c>
    </row>
    <row r="122" spans="1:59" x14ac:dyDescent="0.25">
      <c r="A122" t="s">
        <v>7</v>
      </c>
      <c r="B122" t="s">
        <v>8</v>
      </c>
      <c r="C122" t="s">
        <v>9</v>
      </c>
      <c r="D122" t="s">
        <v>178</v>
      </c>
      <c r="E122" t="s">
        <v>15</v>
      </c>
      <c r="F122">
        <v>264</v>
      </c>
      <c r="G122">
        <v>1</v>
      </c>
      <c r="I122" s="5" t="s">
        <v>134</v>
      </c>
      <c r="J122" s="2">
        <v>5</v>
      </c>
      <c r="K122" s="2">
        <v>169</v>
      </c>
      <c r="L122" s="2"/>
      <c r="M122" s="2">
        <v>48</v>
      </c>
      <c r="N122" s="2">
        <v>2</v>
      </c>
      <c r="O122" s="2">
        <v>224</v>
      </c>
      <c r="Q122" s="9">
        <v>6</v>
      </c>
      <c r="R122" s="5" t="s">
        <v>134</v>
      </c>
      <c r="S122" s="8" t="s">
        <v>670</v>
      </c>
      <c r="T122" s="2">
        <v>5</v>
      </c>
      <c r="U122" s="2">
        <v>169</v>
      </c>
      <c r="V122" s="2"/>
      <c r="W122" s="2">
        <v>48</v>
      </c>
      <c r="X122" s="2">
        <v>2</v>
      </c>
      <c r="Z122" s="5" t="s">
        <v>603</v>
      </c>
      <c r="AA122" s="2">
        <v>7</v>
      </c>
      <c r="AB122" s="2">
        <v>1</v>
      </c>
      <c r="AC122" s="2"/>
      <c r="AD122" s="2">
        <v>34</v>
      </c>
      <c r="AE122" s="2">
        <v>81</v>
      </c>
      <c r="AG122" s="5" t="s">
        <v>781</v>
      </c>
      <c r="AH122" s="2"/>
      <c r="AI122" s="23">
        <f t="shared" si="44"/>
        <v>0</v>
      </c>
      <c r="AJ122" s="2">
        <v>1</v>
      </c>
      <c r="AK122" s="23">
        <f t="shared" si="45"/>
        <v>7.8595819661263018E-7</v>
      </c>
      <c r="AL122" s="2"/>
      <c r="AM122" s="23">
        <f t="shared" si="46"/>
        <v>0</v>
      </c>
      <c r="AN122" s="2"/>
      <c r="AO122" s="23">
        <f t="shared" si="47"/>
        <v>0</v>
      </c>
      <c r="AP122" s="2">
        <v>1</v>
      </c>
      <c r="AQ122" s="23">
        <f t="shared" si="60"/>
        <v>5.5736538288326451E-7</v>
      </c>
      <c r="AR122" s="39">
        <f t="shared" si="51"/>
        <v>0.4</v>
      </c>
      <c r="AS122" s="41">
        <f t="shared" si="50"/>
        <v>2.4251917177714181E-7</v>
      </c>
      <c r="AV122" s="27">
        <f>SUM(AV114:AV121)</f>
        <v>538.79999999999995</v>
      </c>
      <c r="AW122" s="28">
        <f>SUM(AW114:AW121)</f>
        <v>2.2514782534278628E-4</v>
      </c>
      <c r="AX122" s="27">
        <f t="shared" ref="AX122:BD122" si="69">SUM(AX114:AX121)</f>
        <v>2435.1999999999998</v>
      </c>
      <c r="AY122" s="28">
        <f>SUM(AY114:AY121)</f>
        <v>1.913965400391077E-3</v>
      </c>
      <c r="AZ122" s="27">
        <f t="shared" si="69"/>
        <v>0</v>
      </c>
      <c r="BA122" s="28">
        <f>SUM(BA114:BA121)</f>
        <v>0</v>
      </c>
      <c r="BB122" s="27">
        <f t="shared" si="69"/>
        <v>507.8</v>
      </c>
      <c r="BC122" s="28">
        <f>SUM(BC114:BC121)</f>
        <v>2.1992749235710821E-4</v>
      </c>
      <c r="BD122" s="27">
        <f t="shared" si="69"/>
        <v>4746</v>
      </c>
      <c r="BE122" s="18">
        <f>SUM(BE114:BE121)</f>
        <v>2.6452561071639734E-3</v>
      </c>
      <c r="BF122" s="39">
        <f t="shared" si="68"/>
        <v>1645.56</v>
      </c>
      <c r="BG122" s="41">
        <f t="shared" si="67"/>
        <v>9.1717817945738476E-4</v>
      </c>
    </row>
    <row r="123" spans="1:59" x14ac:dyDescent="0.25">
      <c r="A123" t="s">
        <v>7</v>
      </c>
      <c r="B123" t="s">
        <v>8</v>
      </c>
      <c r="C123" t="s">
        <v>9</v>
      </c>
      <c r="D123" t="s">
        <v>178</v>
      </c>
      <c r="E123" t="s">
        <v>21</v>
      </c>
      <c r="F123">
        <v>8</v>
      </c>
      <c r="G123">
        <v>1</v>
      </c>
      <c r="I123" s="5" t="s">
        <v>135</v>
      </c>
      <c r="J123" s="2"/>
      <c r="K123" s="2">
        <v>1</v>
      </c>
      <c r="L123" s="2"/>
      <c r="M123" s="2"/>
      <c r="N123" s="2">
        <v>2</v>
      </c>
      <c r="O123" s="2">
        <v>3</v>
      </c>
      <c r="Q123" s="9">
        <v>6</v>
      </c>
      <c r="R123" s="5" t="s">
        <v>135</v>
      </c>
      <c r="S123" s="8" t="s">
        <v>713</v>
      </c>
      <c r="T123" s="2"/>
      <c r="U123" s="2">
        <v>1</v>
      </c>
      <c r="V123" s="2"/>
      <c r="W123" s="2"/>
      <c r="X123" s="2">
        <v>2</v>
      </c>
      <c r="Z123" s="5" t="s">
        <v>758</v>
      </c>
      <c r="AA123" s="2">
        <v>2</v>
      </c>
      <c r="AB123" s="2"/>
      <c r="AC123" s="2"/>
      <c r="AD123" s="2"/>
      <c r="AE123" s="2">
        <v>7</v>
      </c>
      <c r="AG123" s="5" t="s">
        <v>784</v>
      </c>
      <c r="AH123" s="2"/>
      <c r="AI123" s="23">
        <f t="shared" si="44"/>
        <v>0</v>
      </c>
      <c r="AJ123" s="2"/>
      <c r="AK123" s="23">
        <f t="shared" si="45"/>
        <v>0</v>
      </c>
      <c r="AL123" s="2"/>
      <c r="AM123" s="23">
        <f t="shared" si="46"/>
        <v>0</v>
      </c>
      <c r="AN123" s="2">
        <v>2</v>
      </c>
      <c r="AO123" s="23">
        <f t="shared" si="47"/>
        <v>8.6619729167825208E-7</v>
      </c>
      <c r="AP123" s="2">
        <v>1</v>
      </c>
      <c r="AQ123" s="23">
        <f t="shared" si="60"/>
        <v>5.5736538288326451E-7</v>
      </c>
      <c r="AR123" s="39">
        <f t="shared" si="51"/>
        <v>0.6</v>
      </c>
      <c r="AS123" s="41">
        <f t="shared" si="50"/>
        <v>3.6377875766571266E-7</v>
      </c>
    </row>
    <row r="124" spans="1:59" x14ac:dyDescent="0.25">
      <c r="A124" t="s">
        <v>7</v>
      </c>
      <c r="B124" t="s">
        <v>8</v>
      </c>
      <c r="C124" t="s">
        <v>9</v>
      </c>
      <c r="D124" t="s">
        <v>179</v>
      </c>
      <c r="E124" t="s">
        <v>15</v>
      </c>
      <c r="F124">
        <v>2</v>
      </c>
      <c r="G124">
        <v>1</v>
      </c>
      <c r="I124" s="5" t="s">
        <v>136</v>
      </c>
      <c r="J124" s="2">
        <v>13.2</v>
      </c>
      <c r="K124" s="2">
        <v>1</v>
      </c>
      <c r="L124" s="2"/>
      <c r="M124" s="2">
        <v>0.1</v>
      </c>
      <c r="N124" s="2">
        <v>25</v>
      </c>
      <c r="O124" s="2">
        <v>39.299999999999997</v>
      </c>
      <c r="Q124" s="9">
        <v>6</v>
      </c>
      <c r="R124" s="5" t="s">
        <v>136</v>
      </c>
      <c r="S124" s="8" t="s">
        <v>560</v>
      </c>
      <c r="T124" s="2">
        <v>13.2</v>
      </c>
      <c r="U124" s="2">
        <v>1</v>
      </c>
      <c r="V124" s="2"/>
      <c r="W124" s="2">
        <v>0.1</v>
      </c>
      <c r="X124" s="2">
        <v>25</v>
      </c>
      <c r="Z124" s="5" t="s">
        <v>812</v>
      </c>
      <c r="AA124" s="2"/>
      <c r="AB124" s="2"/>
      <c r="AC124" s="2"/>
      <c r="AD124" s="2">
        <v>3</v>
      </c>
      <c r="AE124" s="2"/>
      <c r="AG124" s="5" t="s">
        <v>737</v>
      </c>
      <c r="AH124" s="2"/>
      <c r="AI124" s="23">
        <f t="shared" si="44"/>
        <v>0</v>
      </c>
      <c r="AJ124" s="2"/>
      <c r="AK124" s="23">
        <f t="shared" si="45"/>
        <v>0</v>
      </c>
      <c r="AL124" s="2"/>
      <c r="AM124" s="23">
        <f t="shared" si="46"/>
        <v>0</v>
      </c>
      <c r="AN124" s="2">
        <v>19</v>
      </c>
      <c r="AO124" s="23">
        <f t="shared" si="47"/>
        <v>8.2288742709433958E-6</v>
      </c>
      <c r="AP124" s="2"/>
      <c r="AQ124" s="23">
        <f t="shared" si="60"/>
        <v>0</v>
      </c>
      <c r="AR124" s="39">
        <f t="shared" si="51"/>
        <v>3.8</v>
      </c>
      <c r="AS124" s="41">
        <f t="shared" si="50"/>
        <v>2.303932131882847E-6</v>
      </c>
    </row>
    <row r="125" spans="1:59" x14ac:dyDescent="0.25">
      <c r="A125" t="s">
        <v>7</v>
      </c>
      <c r="B125" t="s">
        <v>8</v>
      </c>
      <c r="C125" t="s">
        <v>9</v>
      </c>
      <c r="D125" t="s">
        <v>180</v>
      </c>
      <c r="E125" t="s">
        <v>21</v>
      </c>
      <c r="F125">
        <v>1</v>
      </c>
      <c r="G125">
        <v>1</v>
      </c>
      <c r="I125" s="5" t="s">
        <v>137</v>
      </c>
      <c r="J125" s="2"/>
      <c r="K125" s="2">
        <v>73</v>
      </c>
      <c r="L125" s="2"/>
      <c r="M125" s="2">
        <v>2</v>
      </c>
      <c r="N125" s="2">
        <v>125</v>
      </c>
      <c r="O125" s="2">
        <v>200</v>
      </c>
      <c r="Q125" s="9">
        <v>2</v>
      </c>
      <c r="R125" s="5" t="s">
        <v>137</v>
      </c>
      <c r="S125" s="8" t="s">
        <v>789</v>
      </c>
      <c r="T125" s="2"/>
      <c r="U125" s="2">
        <v>73</v>
      </c>
      <c r="V125" s="2"/>
      <c r="W125" s="2">
        <v>2</v>
      </c>
      <c r="X125" s="2">
        <v>125</v>
      </c>
      <c r="Z125" s="5" t="s">
        <v>606</v>
      </c>
      <c r="AA125" s="2">
        <v>7</v>
      </c>
      <c r="AB125" s="2"/>
      <c r="AC125" s="2"/>
      <c r="AD125" s="2"/>
      <c r="AE125" s="2">
        <v>150</v>
      </c>
      <c r="AG125" s="5" t="s">
        <v>787</v>
      </c>
      <c r="AH125" s="2"/>
      <c r="AI125" s="23">
        <f t="shared" si="44"/>
        <v>0</v>
      </c>
      <c r="AJ125" s="2"/>
      <c r="AK125" s="23">
        <f t="shared" si="45"/>
        <v>0</v>
      </c>
      <c r="AL125" s="2"/>
      <c r="AM125" s="23">
        <f t="shared" si="46"/>
        <v>0</v>
      </c>
      <c r="AN125" s="2"/>
      <c r="AO125" s="23">
        <f t="shared" si="47"/>
        <v>0</v>
      </c>
      <c r="AP125" s="2">
        <v>2</v>
      </c>
      <c r="AQ125" s="23">
        <f t="shared" si="60"/>
        <v>1.114730765766529E-6</v>
      </c>
      <c r="AR125" s="39">
        <f t="shared" si="51"/>
        <v>0.4</v>
      </c>
      <c r="AS125" s="41">
        <f t="shared" si="50"/>
        <v>2.4251917177714181E-7</v>
      </c>
      <c r="AU125" s="5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1:59" x14ac:dyDescent="0.25">
      <c r="A126" t="s">
        <v>7</v>
      </c>
      <c r="B126" t="s">
        <v>8</v>
      </c>
      <c r="C126" t="s">
        <v>9</v>
      </c>
      <c r="D126" t="s">
        <v>9</v>
      </c>
      <c r="E126" t="s">
        <v>15</v>
      </c>
      <c r="F126">
        <v>1697906</v>
      </c>
      <c r="G126">
        <v>4</v>
      </c>
      <c r="I126" s="5" t="s">
        <v>444</v>
      </c>
      <c r="J126" s="2"/>
      <c r="K126" s="2"/>
      <c r="L126" s="2"/>
      <c r="M126" s="2"/>
      <c r="N126" s="2">
        <v>1</v>
      </c>
      <c r="O126" s="2">
        <v>1</v>
      </c>
      <c r="Q126" s="9">
        <v>6</v>
      </c>
      <c r="R126" s="5" t="s">
        <v>444</v>
      </c>
      <c r="S126" s="8" t="s">
        <v>809</v>
      </c>
      <c r="T126" s="2"/>
      <c r="U126" s="2"/>
      <c r="V126" s="2"/>
      <c r="W126" s="2"/>
      <c r="X126" s="2">
        <v>1</v>
      </c>
      <c r="Z126" s="5" t="s">
        <v>759</v>
      </c>
      <c r="AA126" s="2"/>
      <c r="AB126" s="2"/>
      <c r="AC126" s="2"/>
      <c r="AD126" s="2">
        <v>1</v>
      </c>
      <c r="AE126" s="2"/>
      <c r="AG126" s="5" t="s">
        <v>506</v>
      </c>
      <c r="AH126" s="2"/>
      <c r="AI126" s="23">
        <f t="shared" si="44"/>
        <v>0</v>
      </c>
      <c r="AJ126" s="2"/>
      <c r="AK126" s="23">
        <f t="shared" si="45"/>
        <v>0</v>
      </c>
      <c r="AL126" s="2"/>
      <c r="AM126" s="23">
        <f t="shared" si="46"/>
        <v>0</v>
      </c>
      <c r="AN126" s="2"/>
      <c r="AO126" s="23">
        <f t="shared" si="47"/>
        <v>0</v>
      </c>
      <c r="AP126" s="2">
        <v>1</v>
      </c>
      <c r="AQ126" s="23">
        <f t="shared" si="60"/>
        <v>5.5736538288326451E-7</v>
      </c>
      <c r="AR126" s="39">
        <f t="shared" si="51"/>
        <v>0.2</v>
      </c>
      <c r="AS126" s="41">
        <f t="shared" si="50"/>
        <v>1.2125958588857091E-7</v>
      </c>
      <c r="AU126" s="5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1:59" x14ac:dyDescent="0.25">
      <c r="A127" t="s">
        <v>7</v>
      </c>
      <c r="B127" t="s">
        <v>8</v>
      </c>
      <c r="C127" t="s">
        <v>9</v>
      </c>
      <c r="D127" t="s">
        <v>9</v>
      </c>
      <c r="E127" t="s">
        <v>21</v>
      </c>
      <c r="F127">
        <v>116622</v>
      </c>
      <c r="G127">
        <v>2</v>
      </c>
      <c r="I127" s="5" t="s">
        <v>138</v>
      </c>
      <c r="J127" s="2"/>
      <c r="K127" s="2">
        <v>36</v>
      </c>
      <c r="L127" s="2"/>
      <c r="M127" s="2">
        <v>22</v>
      </c>
      <c r="N127" s="2">
        <v>2</v>
      </c>
      <c r="O127" s="2">
        <v>60</v>
      </c>
      <c r="Q127" s="9">
        <v>3</v>
      </c>
      <c r="R127" s="5" t="s">
        <v>138</v>
      </c>
      <c r="S127" s="8" t="s">
        <v>583</v>
      </c>
      <c r="T127" s="2"/>
      <c r="U127" s="2">
        <v>36</v>
      </c>
      <c r="V127" s="2"/>
      <c r="W127" s="2">
        <v>22</v>
      </c>
      <c r="X127" s="2">
        <v>2</v>
      </c>
      <c r="Z127" s="5" t="s">
        <v>609</v>
      </c>
      <c r="AA127" s="2">
        <v>1</v>
      </c>
      <c r="AB127" s="2"/>
      <c r="AC127" s="2"/>
      <c r="AD127" s="2"/>
      <c r="AE127" s="2">
        <v>1</v>
      </c>
      <c r="AG127" s="5" t="s">
        <v>740</v>
      </c>
      <c r="AH127" s="2"/>
      <c r="AI127" s="23">
        <f t="shared" si="44"/>
        <v>0</v>
      </c>
      <c r="AJ127" s="2"/>
      <c r="AK127" s="23">
        <f t="shared" si="45"/>
        <v>0</v>
      </c>
      <c r="AL127" s="2"/>
      <c r="AM127" s="23">
        <f t="shared" si="46"/>
        <v>0</v>
      </c>
      <c r="AN127" s="2">
        <v>1</v>
      </c>
      <c r="AO127" s="23">
        <f t="shared" si="47"/>
        <v>4.3309864583912604E-7</v>
      </c>
      <c r="AP127" s="2">
        <v>18</v>
      </c>
      <c r="AQ127" s="23">
        <f t="shared" si="60"/>
        <v>1.0032576891898762E-5</v>
      </c>
      <c r="AR127" s="39">
        <f t="shared" si="51"/>
        <v>3.8</v>
      </c>
      <c r="AS127" s="41">
        <f t="shared" si="50"/>
        <v>2.303932131882847E-6</v>
      </c>
      <c r="AU127" s="5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1:59" x14ac:dyDescent="0.25">
      <c r="A128" t="s">
        <v>7</v>
      </c>
      <c r="B128" t="s">
        <v>8</v>
      </c>
      <c r="C128" t="s">
        <v>9</v>
      </c>
      <c r="D128" t="s">
        <v>183</v>
      </c>
      <c r="E128" t="s">
        <v>15</v>
      </c>
      <c r="F128">
        <v>37541</v>
      </c>
      <c r="G128">
        <v>4</v>
      </c>
      <c r="I128" s="5" t="s">
        <v>139</v>
      </c>
      <c r="J128" s="2"/>
      <c r="K128" s="2"/>
      <c r="L128" s="2"/>
      <c r="M128" s="2"/>
      <c r="N128" s="2">
        <v>39</v>
      </c>
      <c r="O128" s="2">
        <v>39</v>
      </c>
      <c r="Q128" s="9">
        <v>2</v>
      </c>
      <c r="R128" s="5" t="s">
        <v>139</v>
      </c>
      <c r="S128" s="8" t="s">
        <v>635</v>
      </c>
      <c r="T128" s="2"/>
      <c r="U128" s="2"/>
      <c r="V128" s="2"/>
      <c r="W128" s="2"/>
      <c r="X128" s="2">
        <v>39</v>
      </c>
      <c r="Z128" s="5" t="s">
        <v>611</v>
      </c>
      <c r="AA128" s="2">
        <v>8223</v>
      </c>
      <c r="AB128" s="2">
        <v>1766</v>
      </c>
      <c r="AC128" s="2">
        <v>410</v>
      </c>
      <c r="AD128" s="2">
        <v>4558</v>
      </c>
      <c r="AE128" s="2">
        <v>15094</v>
      </c>
      <c r="AG128" s="5" t="s">
        <v>742</v>
      </c>
      <c r="AH128" s="2"/>
      <c r="AI128" s="23">
        <f t="shared" si="44"/>
        <v>0</v>
      </c>
      <c r="AJ128" s="2">
        <v>5</v>
      </c>
      <c r="AK128" s="23">
        <f t="shared" si="45"/>
        <v>3.9297909830631506E-6</v>
      </c>
      <c r="AL128" s="2"/>
      <c r="AM128" s="23">
        <f t="shared" si="46"/>
        <v>0</v>
      </c>
      <c r="AN128" s="2"/>
      <c r="AO128" s="23">
        <f t="shared" si="47"/>
        <v>0</v>
      </c>
      <c r="AP128" s="2">
        <v>8</v>
      </c>
      <c r="AQ128" s="23">
        <f t="shared" si="60"/>
        <v>4.4589230630661161E-6</v>
      </c>
      <c r="AR128" s="39">
        <f t="shared" si="51"/>
        <v>2.6</v>
      </c>
      <c r="AS128" s="41">
        <f t="shared" si="50"/>
        <v>1.5763746165514217E-6</v>
      </c>
    </row>
    <row r="129" spans="1:56" x14ac:dyDescent="0.25">
      <c r="A129" t="s">
        <v>7</v>
      </c>
      <c r="B129" t="s">
        <v>8</v>
      </c>
      <c r="C129" t="s">
        <v>9</v>
      </c>
      <c r="D129" t="s">
        <v>183</v>
      </c>
      <c r="E129" t="s">
        <v>21</v>
      </c>
      <c r="F129">
        <v>4307</v>
      </c>
      <c r="G129">
        <v>2</v>
      </c>
      <c r="I129" s="5" t="s">
        <v>445</v>
      </c>
      <c r="J129" s="2"/>
      <c r="K129" s="2"/>
      <c r="L129" s="2"/>
      <c r="M129" s="2"/>
      <c r="N129" s="2">
        <v>1</v>
      </c>
      <c r="O129" s="2">
        <v>1</v>
      </c>
      <c r="Q129" s="9">
        <v>4</v>
      </c>
      <c r="R129" s="5" t="s">
        <v>445</v>
      </c>
      <c r="S129" s="8" t="s">
        <v>845</v>
      </c>
      <c r="T129" s="2"/>
      <c r="U129" s="2"/>
      <c r="V129" s="2"/>
      <c r="W129" s="2"/>
      <c r="X129" s="2">
        <v>1</v>
      </c>
      <c r="Z129" s="5" t="s">
        <v>760</v>
      </c>
      <c r="AA129" s="2"/>
      <c r="AB129" s="2"/>
      <c r="AC129" s="2"/>
      <c r="AD129" s="2">
        <v>15</v>
      </c>
      <c r="AE129" s="2"/>
      <c r="AG129" s="5" t="s">
        <v>795</v>
      </c>
      <c r="AH129" s="2"/>
      <c r="AI129" s="23">
        <f t="shared" si="44"/>
        <v>0</v>
      </c>
      <c r="AJ129" s="2"/>
      <c r="AK129" s="23">
        <f t="shared" si="45"/>
        <v>0</v>
      </c>
      <c r="AL129" s="2"/>
      <c r="AM129" s="23">
        <f t="shared" si="46"/>
        <v>0</v>
      </c>
      <c r="AN129" s="2">
        <v>2</v>
      </c>
      <c r="AO129" s="23">
        <f t="shared" si="47"/>
        <v>8.6619729167825208E-7</v>
      </c>
      <c r="AP129" s="2"/>
      <c r="AQ129" s="23">
        <f t="shared" si="60"/>
        <v>0</v>
      </c>
      <c r="AR129" s="39">
        <f t="shared" si="51"/>
        <v>0.4</v>
      </c>
      <c r="AS129" s="41">
        <f t="shared" si="50"/>
        <v>2.4251917177714181E-7</v>
      </c>
    </row>
    <row r="130" spans="1:56" x14ac:dyDescent="0.25">
      <c r="A130" t="s">
        <v>7</v>
      </c>
      <c r="B130" t="s">
        <v>8</v>
      </c>
      <c r="C130" t="s">
        <v>9</v>
      </c>
      <c r="D130" t="s">
        <v>184</v>
      </c>
      <c r="E130" t="s">
        <v>15</v>
      </c>
      <c r="F130">
        <v>2</v>
      </c>
      <c r="G130">
        <v>1</v>
      </c>
      <c r="I130" s="5" t="s">
        <v>140</v>
      </c>
      <c r="J130" s="2">
        <v>2</v>
      </c>
      <c r="K130" s="2"/>
      <c r="L130" s="2"/>
      <c r="M130" s="2"/>
      <c r="N130" s="2">
        <v>1</v>
      </c>
      <c r="O130" s="2">
        <v>3</v>
      </c>
      <c r="Q130" s="9">
        <v>3</v>
      </c>
      <c r="R130" s="5" t="s">
        <v>140</v>
      </c>
      <c r="S130" s="8" t="s">
        <v>788</v>
      </c>
      <c r="T130" s="2">
        <v>2</v>
      </c>
      <c r="U130" s="2"/>
      <c r="V130" s="2"/>
      <c r="W130" s="2"/>
      <c r="X130" s="2">
        <v>1</v>
      </c>
      <c r="Z130" s="5" t="s">
        <v>813</v>
      </c>
      <c r="AA130" s="2"/>
      <c r="AB130" s="2"/>
      <c r="AC130" s="2"/>
      <c r="AD130" s="2"/>
      <c r="AE130" s="2">
        <v>50</v>
      </c>
      <c r="AG130" s="5" t="s">
        <v>539</v>
      </c>
      <c r="AH130" s="2"/>
      <c r="AI130" s="23">
        <f t="shared" ref="AI130:AI156" si="70">AH130/AA$257</f>
        <v>0</v>
      </c>
      <c r="AJ130" s="2"/>
      <c r="AK130" s="23">
        <f t="shared" ref="AK130:AK156" si="71">AJ130/AB$257</f>
        <v>0</v>
      </c>
      <c r="AL130" s="2"/>
      <c r="AM130" s="23">
        <f t="shared" ref="AM130:AM156" si="72">AL130/AC$257</f>
        <v>0</v>
      </c>
      <c r="AN130" s="2">
        <v>13</v>
      </c>
      <c r="AO130" s="23">
        <f t="shared" ref="AO130:AO156" si="73">AN130/AD$257</f>
        <v>5.6302823959086392E-6</v>
      </c>
      <c r="AP130" s="2"/>
      <c r="AQ130" s="23">
        <f t="shared" ref="AQ130:AQ156" si="74">AP130/AE$257</f>
        <v>0</v>
      </c>
      <c r="AR130" s="39">
        <f t="shared" si="51"/>
        <v>2.6</v>
      </c>
      <c r="AS130" s="41">
        <f t="shared" ref="AS130:AS157" si="75">AR130/$AA$259</f>
        <v>1.5763746165514217E-6</v>
      </c>
    </row>
    <row r="131" spans="1:56" x14ac:dyDescent="0.25">
      <c r="A131" t="s">
        <v>7</v>
      </c>
      <c r="B131" t="s">
        <v>8</v>
      </c>
      <c r="C131" t="s">
        <v>9</v>
      </c>
      <c r="D131" t="s">
        <v>186</v>
      </c>
      <c r="E131" t="s">
        <v>15</v>
      </c>
      <c r="F131">
        <v>5</v>
      </c>
      <c r="G131">
        <v>1</v>
      </c>
      <c r="I131" s="5" t="s">
        <v>397</v>
      </c>
      <c r="J131" s="2"/>
      <c r="K131" s="2"/>
      <c r="L131" s="2"/>
      <c r="M131" s="2"/>
      <c r="N131" s="2">
        <v>1</v>
      </c>
      <c r="O131" s="2">
        <v>1</v>
      </c>
      <c r="Q131" s="9">
        <v>7</v>
      </c>
      <c r="R131" s="5" t="s">
        <v>397</v>
      </c>
      <c r="S131" s="8" t="s">
        <v>584</v>
      </c>
      <c r="T131" s="2"/>
      <c r="U131" s="2"/>
      <c r="V131" s="2"/>
      <c r="W131" s="2"/>
      <c r="X131" s="2">
        <v>1</v>
      </c>
      <c r="Z131" s="5" t="s">
        <v>814</v>
      </c>
      <c r="AA131" s="2"/>
      <c r="AB131" s="2"/>
      <c r="AC131" s="2"/>
      <c r="AD131" s="2">
        <v>1</v>
      </c>
      <c r="AE131" s="2"/>
      <c r="AG131" s="5" t="s">
        <v>542</v>
      </c>
      <c r="AH131" s="2"/>
      <c r="AI131" s="23">
        <f t="shared" si="70"/>
        <v>0</v>
      </c>
      <c r="AJ131" s="2"/>
      <c r="AK131" s="23">
        <f t="shared" si="71"/>
        <v>0</v>
      </c>
      <c r="AL131" s="2"/>
      <c r="AM131" s="23">
        <f t="shared" si="72"/>
        <v>0</v>
      </c>
      <c r="AN131" s="2"/>
      <c r="AO131" s="23">
        <f t="shared" si="73"/>
        <v>0</v>
      </c>
      <c r="AP131" s="2">
        <v>602</v>
      </c>
      <c r="AQ131" s="23">
        <f t="shared" si="74"/>
        <v>3.3553396049572522E-4</v>
      </c>
      <c r="AR131" s="39">
        <f t="shared" ref="AR131:AR157" si="76">SUM(AH131,AJ131,AL131,AN131,AP131)/5</f>
        <v>120.4</v>
      </c>
      <c r="AS131" s="41">
        <f t="shared" si="75"/>
        <v>7.2998270704919684E-5</v>
      </c>
      <c r="AU131" s="5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1:56" x14ac:dyDescent="0.25">
      <c r="A132" t="s">
        <v>7</v>
      </c>
      <c r="B132" t="s">
        <v>8</v>
      </c>
      <c r="C132" t="s">
        <v>9</v>
      </c>
      <c r="D132" t="s">
        <v>190</v>
      </c>
      <c r="E132" t="s">
        <v>15</v>
      </c>
      <c r="F132">
        <v>1</v>
      </c>
      <c r="G132">
        <v>1</v>
      </c>
      <c r="I132" s="5" t="s">
        <v>141</v>
      </c>
      <c r="J132" s="2">
        <v>0.7</v>
      </c>
      <c r="K132" s="2"/>
      <c r="L132" s="2"/>
      <c r="M132" s="2">
        <v>0.1</v>
      </c>
      <c r="N132" s="2">
        <v>1</v>
      </c>
      <c r="O132" s="2">
        <v>1.7999999999999998</v>
      </c>
      <c r="Q132" s="9">
        <v>7</v>
      </c>
      <c r="R132" s="5" t="s">
        <v>141</v>
      </c>
      <c r="S132" s="8" t="s">
        <v>497</v>
      </c>
      <c r="T132" s="2">
        <v>0.7</v>
      </c>
      <c r="U132" s="2"/>
      <c r="V132" s="2"/>
      <c r="W132" s="2">
        <v>0.1</v>
      </c>
      <c r="X132" s="2">
        <v>1</v>
      </c>
      <c r="Z132" s="5" t="s">
        <v>612</v>
      </c>
      <c r="AA132" s="2"/>
      <c r="AB132" s="2"/>
      <c r="AC132" s="2"/>
      <c r="AD132" s="2">
        <v>1</v>
      </c>
      <c r="AE132" s="2"/>
      <c r="AG132" s="5" t="s">
        <v>543</v>
      </c>
      <c r="AH132" s="2"/>
      <c r="AI132" s="23">
        <f t="shared" si="70"/>
        <v>0</v>
      </c>
      <c r="AJ132" s="2"/>
      <c r="AK132" s="23">
        <f t="shared" si="71"/>
        <v>0</v>
      </c>
      <c r="AL132" s="2"/>
      <c r="AM132" s="23">
        <f t="shared" si="72"/>
        <v>0</v>
      </c>
      <c r="AN132" s="2"/>
      <c r="AO132" s="23">
        <f t="shared" si="73"/>
        <v>0</v>
      </c>
      <c r="AP132" s="2">
        <v>2</v>
      </c>
      <c r="AQ132" s="23">
        <f t="shared" si="74"/>
        <v>1.114730765766529E-6</v>
      </c>
      <c r="AR132" s="39">
        <f t="shared" si="76"/>
        <v>0.4</v>
      </c>
      <c r="AS132" s="41">
        <f t="shared" si="75"/>
        <v>2.4251917177714181E-7</v>
      </c>
    </row>
    <row r="133" spans="1:56" x14ac:dyDescent="0.25">
      <c r="A133" t="s">
        <v>7</v>
      </c>
      <c r="B133" t="s">
        <v>8</v>
      </c>
      <c r="C133" t="s">
        <v>9</v>
      </c>
      <c r="D133" t="s">
        <v>192</v>
      </c>
      <c r="E133" t="s">
        <v>15</v>
      </c>
      <c r="F133">
        <v>2</v>
      </c>
      <c r="G133">
        <v>1</v>
      </c>
      <c r="I133" s="5" t="s">
        <v>142</v>
      </c>
      <c r="J133" s="2">
        <v>2647</v>
      </c>
      <c r="K133" s="2">
        <v>126</v>
      </c>
      <c r="L133" s="2">
        <v>461</v>
      </c>
      <c r="M133" s="2">
        <v>1224</v>
      </c>
      <c r="N133" s="2">
        <v>6510</v>
      </c>
      <c r="O133" s="2">
        <v>10968</v>
      </c>
      <c r="Q133" s="9">
        <v>3</v>
      </c>
      <c r="R133" s="5" t="s">
        <v>142</v>
      </c>
      <c r="S133" s="8" t="s">
        <v>585</v>
      </c>
      <c r="T133" s="2">
        <v>2647</v>
      </c>
      <c r="U133" s="2">
        <v>126</v>
      </c>
      <c r="V133" s="2">
        <v>461</v>
      </c>
      <c r="W133" s="2">
        <v>1224</v>
      </c>
      <c r="X133" s="2">
        <v>6510</v>
      </c>
      <c r="Z133" s="5" t="s">
        <v>613</v>
      </c>
      <c r="AA133" s="2">
        <v>14</v>
      </c>
      <c r="AB133" s="2"/>
      <c r="AC133" s="2"/>
      <c r="AD133" s="2"/>
      <c r="AE133" s="2">
        <v>5</v>
      </c>
      <c r="AG133" s="5" t="s">
        <v>797</v>
      </c>
      <c r="AH133" s="2"/>
      <c r="AI133" s="23">
        <f t="shared" si="70"/>
        <v>0</v>
      </c>
      <c r="AJ133" s="2">
        <v>1</v>
      </c>
      <c r="AK133" s="23">
        <f t="shared" si="71"/>
        <v>7.8595819661263018E-7</v>
      </c>
      <c r="AL133" s="2"/>
      <c r="AM133" s="23">
        <f t="shared" si="72"/>
        <v>0</v>
      </c>
      <c r="AN133" s="2"/>
      <c r="AO133" s="23">
        <f t="shared" si="73"/>
        <v>0</v>
      </c>
      <c r="AP133" s="2"/>
      <c r="AQ133" s="23">
        <f t="shared" si="74"/>
        <v>0</v>
      </c>
      <c r="AR133" s="39">
        <f t="shared" si="76"/>
        <v>0.2</v>
      </c>
      <c r="AS133" s="41">
        <f t="shared" si="75"/>
        <v>1.2125958588857091E-7</v>
      </c>
    </row>
    <row r="134" spans="1:56" x14ac:dyDescent="0.25">
      <c r="A134" t="s">
        <v>7</v>
      </c>
      <c r="B134" t="s">
        <v>8</v>
      </c>
      <c r="C134" t="s">
        <v>9</v>
      </c>
      <c r="D134" t="s">
        <v>193</v>
      </c>
      <c r="E134" t="s">
        <v>15</v>
      </c>
      <c r="F134">
        <v>304</v>
      </c>
      <c r="G134">
        <v>2</v>
      </c>
      <c r="I134" s="5" t="s">
        <v>143</v>
      </c>
      <c r="J134" s="2"/>
      <c r="K134" s="2"/>
      <c r="L134" s="2"/>
      <c r="M134" s="2">
        <v>8</v>
      </c>
      <c r="N134" s="2">
        <v>8</v>
      </c>
      <c r="O134" s="2">
        <v>16</v>
      </c>
      <c r="Q134" s="9">
        <v>6</v>
      </c>
      <c r="R134" s="5" t="s">
        <v>143</v>
      </c>
      <c r="S134" s="8" t="s">
        <v>586</v>
      </c>
      <c r="T134" s="2"/>
      <c r="U134" s="2"/>
      <c r="V134" s="2"/>
      <c r="W134" s="2">
        <v>8</v>
      </c>
      <c r="X134" s="2">
        <v>8</v>
      </c>
      <c r="Z134" s="5" t="s">
        <v>815</v>
      </c>
      <c r="AA134" s="2">
        <v>1</v>
      </c>
      <c r="AB134" s="2"/>
      <c r="AC134" s="2"/>
      <c r="AD134" s="2"/>
      <c r="AE134" s="2"/>
      <c r="AG134" s="5" t="s">
        <v>557</v>
      </c>
      <c r="AH134" s="2"/>
      <c r="AI134" s="23">
        <f t="shared" si="70"/>
        <v>0</v>
      </c>
      <c r="AJ134" s="2"/>
      <c r="AK134" s="23">
        <f t="shared" si="71"/>
        <v>0</v>
      </c>
      <c r="AL134" s="2"/>
      <c r="AM134" s="23">
        <f t="shared" si="72"/>
        <v>0</v>
      </c>
      <c r="AN134" s="2"/>
      <c r="AO134" s="23">
        <f t="shared" si="73"/>
        <v>0</v>
      </c>
      <c r="AP134" s="2">
        <v>2</v>
      </c>
      <c r="AQ134" s="23">
        <f t="shared" si="74"/>
        <v>1.114730765766529E-6</v>
      </c>
      <c r="AR134" s="39">
        <f t="shared" si="76"/>
        <v>0.4</v>
      </c>
      <c r="AS134" s="41">
        <f t="shared" si="75"/>
        <v>2.4251917177714181E-7</v>
      </c>
    </row>
    <row r="135" spans="1:56" x14ac:dyDescent="0.25">
      <c r="A135" t="s">
        <v>7</v>
      </c>
      <c r="B135" t="s">
        <v>8</v>
      </c>
      <c r="C135" t="s">
        <v>9</v>
      </c>
      <c r="D135" t="s">
        <v>193</v>
      </c>
      <c r="E135" t="s">
        <v>21</v>
      </c>
      <c r="F135">
        <v>42</v>
      </c>
      <c r="G135">
        <v>1</v>
      </c>
      <c r="I135" s="5" t="s">
        <v>144</v>
      </c>
      <c r="J135" s="2">
        <v>7</v>
      </c>
      <c r="K135" s="2">
        <v>126</v>
      </c>
      <c r="L135" s="2"/>
      <c r="M135" s="2">
        <v>2</v>
      </c>
      <c r="N135" s="2">
        <v>17</v>
      </c>
      <c r="O135" s="2">
        <v>152</v>
      </c>
      <c r="Q135" s="9">
        <v>5</v>
      </c>
      <c r="R135" s="5" t="s">
        <v>144</v>
      </c>
      <c r="S135" s="8" t="s">
        <v>589</v>
      </c>
      <c r="T135" s="2">
        <v>7</v>
      </c>
      <c r="U135" s="2">
        <v>126</v>
      </c>
      <c r="V135" s="2"/>
      <c r="W135" s="2">
        <v>2</v>
      </c>
      <c r="X135" s="2">
        <v>17</v>
      </c>
      <c r="Z135" s="5" t="s">
        <v>616</v>
      </c>
      <c r="AA135" s="2"/>
      <c r="AB135" s="2"/>
      <c r="AC135" s="2"/>
      <c r="AD135" s="2"/>
      <c r="AE135" s="2">
        <v>1</v>
      </c>
      <c r="AG135" s="5" t="s">
        <v>559</v>
      </c>
      <c r="AH135" s="2"/>
      <c r="AI135" s="23">
        <f t="shared" si="70"/>
        <v>0</v>
      </c>
      <c r="AJ135" s="2"/>
      <c r="AK135" s="23">
        <f t="shared" si="71"/>
        <v>0</v>
      </c>
      <c r="AL135" s="2"/>
      <c r="AM135" s="23">
        <f t="shared" si="72"/>
        <v>0</v>
      </c>
      <c r="AN135" s="2"/>
      <c r="AO135" s="23">
        <f t="shared" si="73"/>
        <v>0</v>
      </c>
      <c r="AP135" s="2">
        <v>35</v>
      </c>
      <c r="AQ135" s="23">
        <f t="shared" si="74"/>
        <v>1.9507788400914257E-5</v>
      </c>
      <c r="AR135" s="39">
        <f t="shared" si="76"/>
        <v>7</v>
      </c>
      <c r="AS135" s="41">
        <f t="shared" si="75"/>
        <v>4.2440855060999815E-6</v>
      </c>
    </row>
    <row r="136" spans="1:56" x14ac:dyDescent="0.25">
      <c r="A136" t="s">
        <v>7</v>
      </c>
      <c r="B136" t="s">
        <v>8</v>
      </c>
      <c r="C136" t="s">
        <v>9</v>
      </c>
      <c r="D136" t="s">
        <v>196</v>
      </c>
      <c r="E136" t="s">
        <v>15</v>
      </c>
      <c r="F136">
        <v>1</v>
      </c>
      <c r="G136">
        <v>1</v>
      </c>
      <c r="I136" s="5" t="s">
        <v>305</v>
      </c>
      <c r="J136" s="2"/>
      <c r="K136" s="2"/>
      <c r="L136" s="2"/>
      <c r="M136" s="2"/>
      <c r="N136" s="2">
        <v>8</v>
      </c>
      <c r="O136" s="2">
        <v>8</v>
      </c>
      <c r="Q136" s="9">
        <v>3</v>
      </c>
      <c r="R136" s="5" t="s">
        <v>305</v>
      </c>
      <c r="S136" s="8" t="s">
        <v>811</v>
      </c>
      <c r="T136" s="2"/>
      <c r="U136" s="2"/>
      <c r="V136" s="2"/>
      <c r="W136" s="2"/>
      <c r="X136" s="2">
        <v>8</v>
      </c>
      <c r="Z136" s="5" t="s">
        <v>617</v>
      </c>
      <c r="AA136" s="2">
        <v>3</v>
      </c>
      <c r="AB136" s="2">
        <v>10</v>
      </c>
      <c r="AC136" s="2">
        <v>1</v>
      </c>
      <c r="AD136" s="2">
        <v>2</v>
      </c>
      <c r="AE136" s="2">
        <v>31</v>
      </c>
      <c r="AG136" s="5" t="s">
        <v>802</v>
      </c>
      <c r="AH136" s="2"/>
      <c r="AI136" s="23">
        <f t="shared" si="70"/>
        <v>0</v>
      </c>
      <c r="AJ136" s="2"/>
      <c r="AK136" s="23">
        <f t="shared" si="71"/>
        <v>0</v>
      </c>
      <c r="AL136" s="2"/>
      <c r="AM136" s="23">
        <f t="shared" si="72"/>
        <v>0</v>
      </c>
      <c r="AN136" s="2"/>
      <c r="AO136" s="23">
        <f t="shared" si="73"/>
        <v>0</v>
      </c>
      <c r="AP136" s="2">
        <v>1</v>
      </c>
      <c r="AQ136" s="23">
        <f t="shared" si="74"/>
        <v>5.5736538288326451E-7</v>
      </c>
      <c r="AR136" s="39">
        <f t="shared" si="76"/>
        <v>0.2</v>
      </c>
      <c r="AS136" s="41">
        <f t="shared" si="75"/>
        <v>1.2125958588857091E-7</v>
      </c>
    </row>
    <row r="137" spans="1:56" x14ac:dyDescent="0.25">
      <c r="A137" t="s">
        <v>7</v>
      </c>
      <c r="B137" t="s">
        <v>8</v>
      </c>
      <c r="C137" t="s">
        <v>9</v>
      </c>
      <c r="D137" t="s">
        <v>198</v>
      </c>
      <c r="E137" t="s">
        <v>15</v>
      </c>
      <c r="F137">
        <v>10</v>
      </c>
      <c r="G137">
        <v>1</v>
      </c>
      <c r="I137" s="5" t="s">
        <v>399</v>
      </c>
      <c r="J137" s="2"/>
      <c r="K137" s="2"/>
      <c r="L137" s="2"/>
      <c r="M137" s="2">
        <v>1</v>
      </c>
      <c r="N137" s="2"/>
      <c r="O137" s="2">
        <v>1</v>
      </c>
      <c r="Q137" s="9">
        <v>5</v>
      </c>
      <c r="R137" s="5" t="s">
        <v>399</v>
      </c>
      <c r="S137" s="8" t="s">
        <v>612</v>
      </c>
      <c r="T137" s="2"/>
      <c r="U137" s="2"/>
      <c r="V137" s="2"/>
      <c r="W137" s="2">
        <v>1</v>
      </c>
      <c r="X137" s="2"/>
      <c r="Z137" s="5" t="s">
        <v>762</v>
      </c>
      <c r="AA137" s="2">
        <v>1375</v>
      </c>
      <c r="AB137" s="2"/>
      <c r="AC137" s="2"/>
      <c r="AD137" s="2"/>
      <c r="AE137" s="2"/>
      <c r="AG137" s="5" t="s">
        <v>804</v>
      </c>
      <c r="AH137" s="2"/>
      <c r="AI137" s="23">
        <f t="shared" si="70"/>
        <v>0</v>
      </c>
      <c r="AJ137" s="2"/>
      <c r="AK137" s="23">
        <f t="shared" si="71"/>
        <v>0</v>
      </c>
      <c r="AL137" s="2"/>
      <c r="AM137" s="23">
        <f t="shared" si="72"/>
        <v>0</v>
      </c>
      <c r="AN137" s="2"/>
      <c r="AO137" s="23">
        <f t="shared" si="73"/>
        <v>0</v>
      </c>
      <c r="AP137" s="2">
        <v>1</v>
      </c>
      <c r="AQ137" s="23">
        <f t="shared" si="74"/>
        <v>5.5736538288326451E-7</v>
      </c>
      <c r="AR137" s="39">
        <f t="shared" si="76"/>
        <v>0.2</v>
      </c>
      <c r="AS137" s="41">
        <f t="shared" si="75"/>
        <v>1.2125958588857091E-7</v>
      </c>
    </row>
    <row r="138" spans="1:56" x14ac:dyDescent="0.25">
      <c r="A138" t="s">
        <v>7</v>
      </c>
      <c r="B138" t="s">
        <v>8</v>
      </c>
      <c r="C138" t="s">
        <v>9</v>
      </c>
      <c r="D138" t="s">
        <v>199</v>
      </c>
      <c r="E138" t="s">
        <v>15</v>
      </c>
      <c r="F138">
        <v>5</v>
      </c>
      <c r="G138">
        <v>1</v>
      </c>
      <c r="I138" s="5" t="s">
        <v>146</v>
      </c>
      <c r="J138" s="2">
        <v>624</v>
      </c>
      <c r="K138" s="2">
        <v>312</v>
      </c>
      <c r="L138" s="2">
        <v>48</v>
      </c>
      <c r="M138" s="2">
        <v>1204</v>
      </c>
      <c r="N138" s="2">
        <v>697</v>
      </c>
      <c r="O138" s="2">
        <v>2885</v>
      </c>
      <c r="Q138" s="9">
        <v>2</v>
      </c>
      <c r="R138" s="5" t="s">
        <v>146</v>
      </c>
      <c r="S138" s="8" t="s">
        <v>599</v>
      </c>
      <c r="T138" s="2">
        <v>624</v>
      </c>
      <c r="U138" s="2">
        <v>312</v>
      </c>
      <c r="V138" s="2">
        <v>48</v>
      </c>
      <c r="W138" s="2">
        <v>1204</v>
      </c>
      <c r="X138" s="2">
        <v>697</v>
      </c>
      <c r="Z138" s="5" t="s">
        <v>816</v>
      </c>
      <c r="AA138" s="2">
        <v>2</v>
      </c>
      <c r="AB138" s="2"/>
      <c r="AC138" s="2"/>
      <c r="AD138" s="2"/>
      <c r="AE138" s="2"/>
      <c r="AG138" s="5" t="s">
        <v>806</v>
      </c>
      <c r="AH138" s="2"/>
      <c r="AI138" s="23">
        <f t="shared" si="70"/>
        <v>0</v>
      </c>
      <c r="AJ138" s="2"/>
      <c r="AK138" s="23">
        <f t="shared" si="71"/>
        <v>0</v>
      </c>
      <c r="AL138" s="2"/>
      <c r="AM138" s="23">
        <f t="shared" si="72"/>
        <v>0</v>
      </c>
      <c r="AN138" s="2">
        <v>1</v>
      </c>
      <c r="AO138" s="23">
        <f t="shared" si="73"/>
        <v>4.3309864583912604E-7</v>
      </c>
      <c r="AP138" s="2"/>
      <c r="AQ138" s="23">
        <f t="shared" si="74"/>
        <v>0</v>
      </c>
      <c r="AR138" s="39">
        <f t="shared" si="76"/>
        <v>0.2</v>
      </c>
      <c r="AS138" s="41">
        <f t="shared" si="75"/>
        <v>1.2125958588857091E-7</v>
      </c>
    </row>
    <row r="139" spans="1:56" x14ac:dyDescent="0.25">
      <c r="A139" t="s">
        <v>7</v>
      </c>
      <c r="B139" t="s">
        <v>8</v>
      </c>
      <c r="C139" t="s">
        <v>9</v>
      </c>
      <c r="D139" t="s">
        <v>203</v>
      </c>
      <c r="E139" t="s">
        <v>15</v>
      </c>
      <c r="F139">
        <v>1</v>
      </c>
      <c r="G139">
        <v>1</v>
      </c>
      <c r="I139" s="5" t="s">
        <v>147</v>
      </c>
      <c r="J139" s="2">
        <v>2</v>
      </c>
      <c r="K139" s="2"/>
      <c r="L139" s="2">
        <v>1</v>
      </c>
      <c r="M139" s="2">
        <v>21</v>
      </c>
      <c r="N139" s="2">
        <v>7</v>
      </c>
      <c r="O139" s="2">
        <v>31</v>
      </c>
      <c r="Q139" s="9">
        <v>1</v>
      </c>
      <c r="R139" s="5" t="s">
        <v>147</v>
      </c>
      <c r="S139" s="8" t="s">
        <v>602</v>
      </c>
      <c r="T139" s="2">
        <v>2</v>
      </c>
      <c r="U139" s="2"/>
      <c r="V139" s="2">
        <v>1</v>
      </c>
      <c r="W139" s="2">
        <v>21</v>
      </c>
      <c r="X139" s="2">
        <v>7</v>
      </c>
      <c r="Z139" s="5" t="s">
        <v>621</v>
      </c>
      <c r="AA139" s="2">
        <v>2</v>
      </c>
      <c r="AB139" s="2"/>
      <c r="AC139" s="2"/>
      <c r="AD139" s="2"/>
      <c r="AE139" s="2"/>
      <c r="AG139" s="5" t="s">
        <v>583</v>
      </c>
      <c r="AH139" s="2"/>
      <c r="AI139" s="23">
        <f t="shared" si="70"/>
        <v>0</v>
      </c>
      <c r="AJ139" s="2">
        <v>36</v>
      </c>
      <c r="AK139" s="23">
        <f t="shared" si="71"/>
        <v>2.8294495078054687E-5</v>
      </c>
      <c r="AL139" s="2"/>
      <c r="AM139" s="23">
        <f t="shared" si="72"/>
        <v>0</v>
      </c>
      <c r="AN139" s="2">
        <v>22</v>
      </c>
      <c r="AO139" s="23">
        <f t="shared" si="73"/>
        <v>9.5281702084607741E-6</v>
      </c>
      <c r="AP139" s="2">
        <v>2</v>
      </c>
      <c r="AQ139" s="23">
        <f t="shared" si="74"/>
        <v>1.114730765766529E-6</v>
      </c>
      <c r="AR139" s="39">
        <f t="shared" si="76"/>
        <v>12</v>
      </c>
      <c r="AS139" s="41">
        <f t="shared" si="75"/>
        <v>7.2755751533142537E-6</v>
      </c>
    </row>
    <row r="140" spans="1:56" x14ac:dyDescent="0.25">
      <c r="A140" t="s">
        <v>7</v>
      </c>
      <c r="B140" t="s">
        <v>8</v>
      </c>
      <c r="C140" t="s">
        <v>9</v>
      </c>
      <c r="D140" t="s">
        <v>204</v>
      </c>
      <c r="E140" t="s">
        <v>15</v>
      </c>
      <c r="F140">
        <v>6174</v>
      </c>
      <c r="G140">
        <v>4</v>
      </c>
      <c r="I140" s="5" t="s">
        <v>148</v>
      </c>
      <c r="J140" s="2">
        <v>301</v>
      </c>
      <c r="K140" s="2"/>
      <c r="L140" s="2"/>
      <c r="M140" s="2">
        <v>99</v>
      </c>
      <c r="N140" s="2">
        <v>31</v>
      </c>
      <c r="O140" s="2">
        <v>431</v>
      </c>
      <c r="Q140" s="9">
        <v>3</v>
      </c>
      <c r="R140" s="5" t="s">
        <v>148</v>
      </c>
      <c r="S140" s="8" t="s">
        <v>567</v>
      </c>
      <c r="T140" s="2">
        <v>301</v>
      </c>
      <c r="U140" s="2"/>
      <c r="V140" s="2"/>
      <c r="W140" s="2">
        <v>99</v>
      </c>
      <c r="X140" s="2">
        <v>31</v>
      </c>
      <c r="Z140" s="5" t="s">
        <v>623</v>
      </c>
      <c r="AA140" s="2">
        <v>1814528</v>
      </c>
      <c r="AB140" s="2">
        <v>962163</v>
      </c>
      <c r="AC140" s="2">
        <v>468397</v>
      </c>
      <c r="AD140" s="2">
        <v>2076191</v>
      </c>
      <c r="AE140" s="2">
        <v>1551389</v>
      </c>
      <c r="AG140" s="5" t="s">
        <v>588</v>
      </c>
      <c r="AH140" s="2"/>
      <c r="AI140" s="23">
        <f t="shared" si="70"/>
        <v>0</v>
      </c>
      <c r="AJ140" s="2"/>
      <c r="AK140" s="23">
        <f t="shared" si="71"/>
        <v>0</v>
      </c>
      <c r="AL140" s="2"/>
      <c r="AM140" s="23">
        <f t="shared" si="72"/>
        <v>0</v>
      </c>
      <c r="AN140" s="2"/>
      <c r="AO140" s="23">
        <f t="shared" si="73"/>
        <v>0</v>
      </c>
      <c r="AP140" s="2">
        <v>136</v>
      </c>
      <c r="AQ140" s="23">
        <f t="shared" si="74"/>
        <v>7.5801692072123976E-5</v>
      </c>
      <c r="AR140" s="39">
        <f t="shared" si="76"/>
        <v>27.2</v>
      </c>
      <c r="AS140" s="41">
        <f t="shared" si="75"/>
        <v>1.6491303680845643E-5</v>
      </c>
    </row>
    <row r="141" spans="1:56" x14ac:dyDescent="0.25">
      <c r="A141" t="s">
        <v>7</v>
      </c>
      <c r="B141" t="s">
        <v>8</v>
      </c>
      <c r="C141" t="s">
        <v>9</v>
      </c>
      <c r="D141" t="s">
        <v>204</v>
      </c>
      <c r="E141" t="s">
        <v>21</v>
      </c>
      <c r="F141">
        <v>252</v>
      </c>
      <c r="G141">
        <v>2</v>
      </c>
      <c r="I141" s="5" t="s">
        <v>149</v>
      </c>
      <c r="J141" s="2"/>
      <c r="K141" s="2"/>
      <c r="L141" s="2"/>
      <c r="M141" s="2">
        <v>1</v>
      </c>
      <c r="N141" s="2"/>
      <c r="O141" s="2">
        <v>1</v>
      </c>
      <c r="Q141" s="9">
        <v>7</v>
      </c>
      <c r="R141" s="5" t="s">
        <v>149</v>
      </c>
      <c r="S141" s="8" t="s">
        <v>596</v>
      </c>
      <c r="T141" s="2"/>
      <c r="U141" s="2"/>
      <c r="V141" s="2"/>
      <c r="W141" s="2">
        <v>1</v>
      </c>
      <c r="X141" s="2"/>
      <c r="Z141" s="5" t="s">
        <v>624</v>
      </c>
      <c r="AA141" s="2">
        <v>41848</v>
      </c>
      <c r="AB141" s="2">
        <v>2210</v>
      </c>
      <c r="AC141" s="2"/>
      <c r="AD141" s="2">
        <v>7028</v>
      </c>
      <c r="AE141" s="2">
        <v>7019</v>
      </c>
      <c r="AG141" s="5" t="s">
        <v>811</v>
      </c>
      <c r="AH141" s="2"/>
      <c r="AI141" s="23">
        <f t="shared" si="70"/>
        <v>0</v>
      </c>
      <c r="AJ141" s="2"/>
      <c r="AK141" s="23">
        <f t="shared" si="71"/>
        <v>0</v>
      </c>
      <c r="AL141" s="2"/>
      <c r="AM141" s="23">
        <f t="shared" si="72"/>
        <v>0</v>
      </c>
      <c r="AN141" s="2"/>
      <c r="AO141" s="23">
        <f t="shared" si="73"/>
        <v>0</v>
      </c>
      <c r="AP141" s="2">
        <v>8</v>
      </c>
      <c r="AQ141" s="23">
        <f t="shared" si="74"/>
        <v>4.4589230630661161E-6</v>
      </c>
      <c r="AR141" s="39">
        <f t="shared" si="76"/>
        <v>1.6</v>
      </c>
      <c r="AS141" s="41">
        <f t="shared" si="75"/>
        <v>9.7007668710856724E-7</v>
      </c>
    </row>
    <row r="142" spans="1:56" x14ac:dyDescent="0.25">
      <c r="A142" t="s">
        <v>7</v>
      </c>
      <c r="B142" t="s">
        <v>8</v>
      </c>
      <c r="C142" t="s">
        <v>9</v>
      </c>
      <c r="D142" t="s">
        <v>205</v>
      </c>
      <c r="E142" t="s">
        <v>15</v>
      </c>
      <c r="F142">
        <v>11</v>
      </c>
      <c r="G142">
        <v>2</v>
      </c>
      <c r="I142" s="5" t="s">
        <v>152</v>
      </c>
      <c r="J142" s="2">
        <v>11</v>
      </c>
      <c r="K142" s="2">
        <v>18</v>
      </c>
      <c r="L142" s="2">
        <v>63</v>
      </c>
      <c r="M142" s="2">
        <v>116</v>
      </c>
      <c r="N142" s="2">
        <v>190</v>
      </c>
      <c r="O142" s="2">
        <v>398</v>
      </c>
      <c r="Q142" s="9">
        <v>1</v>
      </c>
      <c r="R142" s="5" t="s">
        <v>152</v>
      </c>
      <c r="S142" s="8" t="s">
        <v>598</v>
      </c>
      <c r="T142" s="2">
        <v>11</v>
      </c>
      <c r="U142" s="2">
        <v>18</v>
      </c>
      <c r="V142" s="2">
        <v>63</v>
      </c>
      <c r="W142" s="2">
        <v>116</v>
      </c>
      <c r="X142" s="2">
        <v>190</v>
      </c>
      <c r="Z142" s="5" t="s">
        <v>626</v>
      </c>
      <c r="AA142" s="2"/>
      <c r="AB142" s="2"/>
      <c r="AC142" s="2"/>
      <c r="AD142" s="2"/>
      <c r="AE142" s="2">
        <v>3</v>
      </c>
      <c r="AG142" s="5" t="s">
        <v>759</v>
      </c>
      <c r="AH142" s="2"/>
      <c r="AI142" s="23">
        <f t="shared" si="70"/>
        <v>0</v>
      </c>
      <c r="AJ142" s="2"/>
      <c r="AK142" s="23">
        <f t="shared" si="71"/>
        <v>0</v>
      </c>
      <c r="AL142" s="2"/>
      <c r="AM142" s="23">
        <f t="shared" si="72"/>
        <v>0</v>
      </c>
      <c r="AN142" s="2">
        <v>1</v>
      </c>
      <c r="AO142" s="23">
        <f t="shared" si="73"/>
        <v>4.3309864583912604E-7</v>
      </c>
      <c r="AP142" s="2"/>
      <c r="AQ142" s="23">
        <f t="shared" si="74"/>
        <v>0</v>
      </c>
      <c r="AR142" s="39">
        <f t="shared" si="76"/>
        <v>0.2</v>
      </c>
      <c r="AS142" s="41">
        <f t="shared" si="75"/>
        <v>1.2125958588857091E-7</v>
      </c>
    </row>
    <row r="143" spans="1:56" x14ac:dyDescent="0.25">
      <c r="A143" t="s">
        <v>7</v>
      </c>
      <c r="B143" t="s">
        <v>8</v>
      </c>
      <c r="C143" t="s">
        <v>9</v>
      </c>
      <c r="D143" t="s">
        <v>206</v>
      </c>
      <c r="E143" t="s">
        <v>15</v>
      </c>
      <c r="F143">
        <v>3</v>
      </c>
      <c r="G143">
        <v>1</v>
      </c>
      <c r="I143" s="5" t="s">
        <v>153</v>
      </c>
      <c r="J143" s="2">
        <v>2</v>
      </c>
      <c r="K143" s="2"/>
      <c r="L143" s="2"/>
      <c r="M143" s="2"/>
      <c r="N143" s="2">
        <v>9</v>
      </c>
      <c r="O143" s="2">
        <v>11</v>
      </c>
      <c r="Q143" s="9">
        <v>7</v>
      </c>
      <c r="R143" s="5" t="s">
        <v>153</v>
      </c>
      <c r="S143" s="8" t="s">
        <v>496</v>
      </c>
      <c r="T143" s="2">
        <v>2</v>
      </c>
      <c r="U143" s="2"/>
      <c r="V143" s="2"/>
      <c r="W143" s="2"/>
      <c r="X143" s="2">
        <v>9</v>
      </c>
      <c r="Z143" s="5" t="s">
        <v>627</v>
      </c>
      <c r="AA143" s="2">
        <v>88</v>
      </c>
      <c r="AB143" s="2">
        <v>1187</v>
      </c>
      <c r="AC143" s="2">
        <v>12</v>
      </c>
      <c r="AD143" s="2">
        <v>709</v>
      </c>
      <c r="AE143" s="2">
        <v>713</v>
      </c>
      <c r="AG143" s="5" t="s">
        <v>628</v>
      </c>
      <c r="AH143" s="2"/>
      <c r="AI143" s="23">
        <f t="shared" si="70"/>
        <v>0</v>
      </c>
      <c r="AJ143" s="2"/>
      <c r="AK143" s="23">
        <f t="shared" si="71"/>
        <v>0</v>
      </c>
      <c r="AL143" s="2">
        <v>4</v>
      </c>
      <c r="AM143" s="23">
        <f t="shared" si="72"/>
        <v>8.3638964047791311E-6</v>
      </c>
      <c r="AN143" s="2"/>
      <c r="AO143" s="23">
        <f t="shared" si="73"/>
        <v>0</v>
      </c>
      <c r="AP143" s="2"/>
      <c r="AQ143" s="23">
        <f t="shared" si="74"/>
        <v>0</v>
      </c>
      <c r="AR143" s="39">
        <f t="shared" si="76"/>
        <v>0.8</v>
      </c>
      <c r="AS143" s="41">
        <f t="shared" si="75"/>
        <v>4.8503834355428362E-7</v>
      </c>
    </row>
    <row r="144" spans="1:56" x14ac:dyDescent="0.25">
      <c r="A144" t="s">
        <v>7</v>
      </c>
      <c r="B144" t="s">
        <v>8</v>
      </c>
      <c r="C144" t="s">
        <v>9</v>
      </c>
      <c r="D144" t="s">
        <v>207</v>
      </c>
      <c r="E144" t="s">
        <v>15</v>
      </c>
      <c r="F144">
        <v>897</v>
      </c>
      <c r="G144">
        <v>2</v>
      </c>
      <c r="I144" s="5" t="s">
        <v>154</v>
      </c>
      <c r="J144" s="2">
        <v>4</v>
      </c>
      <c r="K144" s="2"/>
      <c r="L144" s="2"/>
      <c r="M144" s="2"/>
      <c r="N144" s="2"/>
      <c r="O144" s="2">
        <v>4</v>
      </c>
      <c r="Q144" s="9">
        <v>8</v>
      </c>
      <c r="R144" s="5" t="s">
        <v>154</v>
      </c>
      <c r="S144" s="8" t="e">
        <v>#N/A</v>
      </c>
      <c r="T144" s="2">
        <v>4</v>
      </c>
      <c r="U144" s="2"/>
      <c r="V144" s="2"/>
      <c r="W144" s="2"/>
      <c r="X144" s="2"/>
      <c r="Z144" s="5" t="s">
        <v>628</v>
      </c>
      <c r="AA144" s="2"/>
      <c r="AB144" s="2"/>
      <c r="AC144" s="2">
        <v>4</v>
      </c>
      <c r="AD144" s="2"/>
      <c r="AE144" s="2"/>
      <c r="AG144" s="5" t="s">
        <v>639</v>
      </c>
      <c r="AH144" s="2"/>
      <c r="AI144" s="23">
        <f t="shared" si="70"/>
        <v>0</v>
      </c>
      <c r="AJ144" s="2"/>
      <c r="AK144" s="23">
        <f t="shared" si="71"/>
        <v>0</v>
      </c>
      <c r="AL144" s="2"/>
      <c r="AM144" s="23">
        <f t="shared" si="72"/>
        <v>0</v>
      </c>
      <c r="AN144" s="2">
        <v>1</v>
      </c>
      <c r="AO144" s="23">
        <f t="shared" si="73"/>
        <v>4.3309864583912604E-7</v>
      </c>
      <c r="AP144" s="2"/>
      <c r="AQ144" s="23">
        <f t="shared" si="74"/>
        <v>0</v>
      </c>
      <c r="AR144" s="39">
        <f t="shared" si="76"/>
        <v>0.2</v>
      </c>
      <c r="AS144" s="41">
        <f t="shared" si="75"/>
        <v>1.2125958588857091E-7</v>
      </c>
    </row>
    <row r="145" spans="1:45" x14ac:dyDescent="0.25">
      <c r="A145" t="s">
        <v>7</v>
      </c>
      <c r="B145" t="s">
        <v>8</v>
      </c>
      <c r="C145" t="s">
        <v>9</v>
      </c>
      <c r="D145" t="s">
        <v>209</v>
      </c>
      <c r="E145" t="s">
        <v>15</v>
      </c>
      <c r="F145">
        <v>2113</v>
      </c>
      <c r="G145">
        <v>4</v>
      </c>
      <c r="I145" s="5" t="s">
        <v>156</v>
      </c>
      <c r="J145" s="2"/>
      <c r="K145" s="2"/>
      <c r="L145" s="2"/>
      <c r="M145" s="2"/>
      <c r="N145" s="2">
        <v>137</v>
      </c>
      <c r="O145" s="2">
        <v>137</v>
      </c>
      <c r="Q145" s="9">
        <v>3</v>
      </c>
      <c r="R145" s="5" t="s">
        <v>156</v>
      </c>
      <c r="S145" s="8" t="s">
        <v>567</v>
      </c>
      <c r="T145" s="2"/>
      <c r="U145" s="2"/>
      <c r="V145" s="2"/>
      <c r="W145" s="2"/>
      <c r="X145" s="2">
        <v>137</v>
      </c>
      <c r="Z145" s="5" t="s">
        <v>631</v>
      </c>
      <c r="AA145" s="2">
        <v>5</v>
      </c>
      <c r="AB145" s="2">
        <v>2</v>
      </c>
      <c r="AC145" s="2"/>
      <c r="AD145" s="2"/>
      <c r="AE145" s="2"/>
      <c r="AG145" s="5" t="s">
        <v>642</v>
      </c>
      <c r="AH145" s="2"/>
      <c r="AI145" s="23">
        <f t="shared" si="70"/>
        <v>0</v>
      </c>
      <c r="AJ145" s="2">
        <v>116</v>
      </c>
      <c r="AK145" s="23">
        <f t="shared" si="71"/>
        <v>9.1171150807065103E-5</v>
      </c>
      <c r="AL145" s="2"/>
      <c r="AM145" s="23">
        <f t="shared" si="72"/>
        <v>0</v>
      </c>
      <c r="AN145" s="2">
        <v>5</v>
      </c>
      <c r="AO145" s="23">
        <f t="shared" si="73"/>
        <v>2.1654932291956305E-6</v>
      </c>
      <c r="AP145" s="2">
        <v>75</v>
      </c>
      <c r="AQ145" s="23">
        <f t="shared" si="74"/>
        <v>4.1802403716244839E-5</v>
      </c>
      <c r="AR145" s="39">
        <f t="shared" si="76"/>
        <v>39.200000000000003</v>
      </c>
      <c r="AS145" s="41">
        <f t="shared" si="75"/>
        <v>2.3766878834159897E-5</v>
      </c>
    </row>
    <row r="146" spans="1:45" x14ac:dyDescent="0.25">
      <c r="A146" t="s">
        <v>7</v>
      </c>
      <c r="B146" t="s">
        <v>8</v>
      </c>
      <c r="C146" t="s">
        <v>9</v>
      </c>
      <c r="D146" t="s">
        <v>209</v>
      </c>
      <c r="E146" t="s">
        <v>21</v>
      </c>
      <c r="F146">
        <v>13</v>
      </c>
      <c r="G146">
        <v>1</v>
      </c>
      <c r="I146" s="5" t="s">
        <v>157</v>
      </c>
      <c r="J146" s="2"/>
      <c r="K146" s="2">
        <v>45</v>
      </c>
      <c r="L146" s="2"/>
      <c r="M146" s="2"/>
      <c r="N146" s="2"/>
      <c r="O146" s="2">
        <v>45</v>
      </c>
      <c r="Q146" s="9">
        <v>3</v>
      </c>
      <c r="R146" s="5" t="s">
        <v>157</v>
      </c>
      <c r="S146" s="8" t="s">
        <v>567</v>
      </c>
      <c r="T146" s="2"/>
      <c r="U146" s="2">
        <v>45</v>
      </c>
      <c r="V146" s="2"/>
      <c r="W146" s="2"/>
      <c r="X146" s="2"/>
      <c r="Z146" s="5" t="s">
        <v>633</v>
      </c>
      <c r="AA146" s="2">
        <v>2</v>
      </c>
      <c r="AB146" s="2">
        <v>1</v>
      </c>
      <c r="AC146" s="2"/>
      <c r="AD146" s="2"/>
      <c r="AE146" s="2"/>
      <c r="AG146" s="5" t="s">
        <v>823</v>
      </c>
      <c r="AH146" s="2"/>
      <c r="AI146" s="23">
        <f t="shared" si="70"/>
        <v>0</v>
      </c>
      <c r="AJ146" s="2"/>
      <c r="AK146" s="23">
        <f t="shared" si="71"/>
        <v>0</v>
      </c>
      <c r="AL146" s="2"/>
      <c r="AM146" s="23">
        <f t="shared" si="72"/>
        <v>0</v>
      </c>
      <c r="AN146" s="2"/>
      <c r="AO146" s="23">
        <f t="shared" si="73"/>
        <v>0</v>
      </c>
      <c r="AP146" s="2">
        <v>2</v>
      </c>
      <c r="AQ146" s="23">
        <f t="shared" si="74"/>
        <v>1.114730765766529E-6</v>
      </c>
      <c r="AR146" s="39">
        <f t="shared" si="76"/>
        <v>0.4</v>
      </c>
      <c r="AS146" s="41">
        <f t="shared" si="75"/>
        <v>2.4251917177714181E-7</v>
      </c>
    </row>
    <row r="147" spans="1:45" x14ac:dyDescent="0.25">
      <c r="A147" t="s">
        <v>7</v>
      </c>
      <c r="B147" t="s">
        <v>8</v>
      </c>
      <c r="C147" t="s">
        <v>9</v>
      </c>
      <c r="D147" t="s">
        <v>210</v>
      </c>
      <c r="E147" t="s">
        <v>15</v>
      </c>
      <c r="F147">
        <v>537.79999999999995</v>
      </c>
      <c r="G147">
        <v>3</v>
      </c>
      <c r="I147" s="5" t="s">
        <v>158</v>
      </c>
      <c r="J147" s="2">
        <v>500</v>
      </c>
      <c r="K147" s="2"/>
      <c r="L147" s="2"/>
      <c r="M147" s="2"/>
      <c r="N147" s="2"/>
      <c r="O147" s="2">
        <v>500</v>
      </c>
      <c r="Q147" s="9">
        <v>7</v>
      </c>
      <c r="R147" s="5" t="s">
        <v>158</v>
      </c>
      <c r="S147" s="8" t="s">
        <v>839</v>
      </c>
      <c r="T147" s="2">
        <v>500</v>
      </c>
      <c r="U147" s="2"/>
      <c r="V147" s="2"/>
      <c r="W147" s="2"/>
      <c r="X147" s="2"/>
      <c r="Z147" s="5" t="s">
        <v>634</v>
      </c>
      <c r="AA147" s="2">
        <v>346</v>
      </c>
      <c r="AB147" s="2">
        <v>1051</v>
      </c>
      <c r="AC147" s="2"/>
      <c r="AD147" s="2">
        <v>1370</v>
      </c>
      <c r="AE147" s="2">
        <v>29</v>
      </c>
      <c r="AG147" s="5" t="s">
        <v>679</v>
      </c>
      <c r="AH147" s="2"/>
      <c r="AI147" s="23">
        <f t="shared" si="70"/>
        <v>0</v>
      </c>
      <c r="AJ147" s="2"/>
      <c r="AK147" s="23">
        <f t="shared" si="71"/>
        <v>0</v>
      </c>
      <c r="AL147" s="2"/>
      <c r="AM147" s="23">
        <f t="shared" si="72"/>
        <v>0</v>
      </c>
      <c r="AN147" s="2"/>
      <c r="AO147" s="23">
        <f t="shared" si="73"/>
        <v>0</v>
      </c>
      <c r="AP147" s="2">
        <v>4</v>
      </c>
      <c r="AQ147" s="23">
        <f t="shared" si="74"/>
        <v>2.2294615315330581E-6</v>
      </c>
      <c r="AR147" s="39">
        <f t="shared" si="76"/>
        <v>0.8</v>
      </c>
      <c r="AS147" s="41">
        <f t="shared" si="75"/>
        <v>4.8503834355428362E-7</v>
      </c>
    </row>
    <row r="148" spans="1:45" x14ac:dyDescent="0.25">
      <c r="A148" t="s">
        <v>7</v>
      </c>
      <c r="B148" t="s">
        <v>8</v>
      </c>
      <c r="C148" t="s">
        <v>9</v>
      </c>
      <c r="D148" t="s">
        <v>211</v>
      </c>
      <c r="E148" t="s">
        <v>21</v>
      </c>
      <c r="F148">
        <v>4</v>
      </c>
      <c r="G148">
        <v>1</v>
      </c>
      <c r="I148" s="5" t="s">
        <v>159</v>
      </c>
      <c r="J148" s="2"/>
      <c r="K148" s="2">
        <v>1</v>
      </c>
      <c r="L148" s="2"/>
      <c r="M148" s="2">
        <v>1</v>
      </c>
      <c r="N148" s="2"/>
      <c r="O148" s="2">
        <v>2</v>
      </c>
      <c r="Q148" s="9">
        <v>7</v>
      </c>
      <c r="R148" s="5" t="s">
        <v>159</v>
      </c>
      <c r="S148" s="8" t="s">
        <v>595</v>
      </c>
      <c r="T148" s="2"/>
      <c r="U148" s="2">
        <v>1</v>
      </c>
      <c r="V148" s="2"/>
      <c r="W148" s="2">
        <v>1</v>
      </c>
      <c r="X148" s="2"/>
      <c r="Z148" s="5" t="s">
        <v>635</v>
      </c>
      <c r="AA148" s="2"/>
      <c r="AB148" s="2"/>
      <c r="AC148" s="2"/>
      <c r="AD148" s="2"/>
      <c r="AE148" s="2">
        <v>39</v>
      </c>
      <c r="AG148" s="5" t="s">
        <v>832</v>
      </c>
      <c r="AH148" s="2"/>
      <c r="AI148" s="23">
        <f t="shared" si="70"/>
        <v>0</v>
      </c>
      <c r="AJ148" s="2"/>
      <c r="AK148" s="23">
        <f t="shared" si="71"/>
        <v>0</v>
      </c>
      <c r="AL148" s="2"/>
      <c r="AM148" s="23">
        <f t="shared" si="72"/>
        <v>0</v>
      </c>
      <c r="AN148" s="2"/>
      <c r="AO148" s="23">
        <f t="shared" si="73"/>
        <v>0</v>
      </c>
      <c r="AP148" s="2">
        <v>1</v>
      </c>
      <c r="AQ148" s="23">
        <f t="shared" si="74"/>
        <v>5.5736538288326451E-7</v>
      </c>
      <c r="AR148" s="39">
        <f t="shared" si="76"/>
        <v>0.2</v>
      </c>
      <c r="AS148" s="41">
        <f t="shared" si="75"/>
        <v>1.2125958588857091E-7</v>
      </c>
    </row>
    <row r="149" spans="1:45" x14ac:dyDescent="0.25">
      <c r="A149" t="s">
        <v>7</v>
      </c>
      <c r="B149" t="s">
        <v>8</v>
      </c>
      <c r="C149" t="s">
        <v>9</v>
      </c>
      <c r="D149" t="s">
        <v>212</v>
      </c>
      <c r="E149" t="s">
        <v>15</v>
      </c>
      <c r="F149">
        <v>301</v>
      </c>
      <c r="G149">
        <v>2</v>
      </c>
      <c r="I149" s="5" t="s">
        <v>449</v>
      </c>
      <c r="J149" s="2"/>
      <c r="K149" s="2"/>
      <c r="L149" s="2"/>
      <c r="M149" s="2"/>
      <c r="N149" s="2">
        <v>3</v>
      </c>
      <c r="O149" s="2">
        <v>3</v>
      </c>
      <c r="Q149" s="9">
        <v>2</v>
      </c>
      <c r="R149" s="5" t="s">
        <v>449</v>
      </c>
      <c r="S149" s="8" t="s">
        <v>836</v>
      </c>
      <c r="T149" s="2"/>
      <c r="U149" s="2"/>
      <c r="V149" s="2"/>
      <c r="W149" s="2"/>
      <c r="X149" s="2">
        <v>3</v>
      </c>
      <c r="Z149" s="5" t="s">
        <v>636</v>
      </c>
      <c r="AA149" s="2"/>
      <c r="AB149" s="2">
        <v>1</v>
      </c>
      <c r="AC149" s="2"/>
      <c r="AD149" s="2"/>
      <c r="AE149" s="2">
        <v>2</v>
      </c>
      <c r="AG149" s="5" t="s">
        <v>834</v>
      </c>
      <c r="AH149" s="2"/>
      <c r="AI149" s="23">
        <f t="shared" si="70"/>
        <v>0</v>
      </c>
      <c r="AJ149" s="2"/>
      <c r="AK149" s="23">
        <f t="shared" si="71"/>
        <v>0</v>
      </c>
      <c r="AL149" s="2"/>
      <c r="AM149" s="23">
        <f t="shared" si="72"/>
        <v>0</v>
      </c>
      <c r="AN149" s="2"/>
      <c r="AO149" s="23">
        <f t="shared" si="73"/>
        <v>0</v>
      </c>
      <c r="AP149" s="2">
        <v>4</v>
      </c>
      <c r="AQ149" s="23">
        <f t="shared" si="74"/>
        <v>2.2294615315330581E-6</v>
      </c>
      <c r="AR149" s="39">
        <f t="shared" si="76"/>
        <v>0.8</v>
      </c>
      <c r="AS149" s="41">
        <f t="shared" si="75"/>
        <v>4.8503834355428362E-7</v>
      </c>
    </row>
    <row r="150" spans="1:45" x14ac:dyDescent="0.25">
      <c r="A150" t="s">
        <v>7</v>
      </c>
      <c r="B150" t="s">
        <v>8</v>
      </c>
      <c r="C150" t="s">
        <v>9</v>
      </c>
      <c r="D150" t="s">
        <v>214</v>
      </c>
      <c r="E150" t="s">
        <v>15</v>
      </c>
      <c r="F150">
        <v>13</v>
      </c>
      <c r="G150">
        <v>3</v>
      </c>
      <c r="I150" s="5" t="s">
        <v>161</v>
      </c>
      <c r="J150" s="2">
        <v>2</v>
      </c>
      <c r="K150" s="2"/>
      <c r="L150" s="2"/>
      <c r="M150" s="2"/>
      <c r="N150" s="2">
        <v>7</v>
      </c>
      <c r="O150" s="2">
        <v>9</v>
      </c>
      <c r="Q150" s="9">
        <v>3</v>
      </c>
      <c r="R150" s="5" t="s">
        <v>161</v>
      </c>
      <c r="S150" s="8" t="s">
        <v>758</v>
      </c>
      <c r="T150" s="2">
        <v>2</v>
      </c>
      <c r="U150" s="2"/>
      <c r="V150" s="2"/>
      <c r="W150" s="2"/>
      <c r="X150" s="2">
        <v>7</v>
      </c>
      <c r="Z150" s="5" t="s">
        <v>637</v>
      </c>
      <c r="AA150" s="2"/>
      <c r="AB150" s="2"/>
      <c r="AC150" s="2"/>
      <c r="AD150" s="2">
        <v>131</v>
      </c>
      <c r="AE150" s="2">
        <v>10</v>
      </c>
      <c r="AG150" s="5" t="s">
        <v>835</v>
      </c>
      <c r="AH150" s="2"/>
      <c r="AI150" s="23">
        <f t="shared" si="70"/>
        <v>0</v>
      </c>
      <c r="AJ150" s="2"/>
      <c r="AK150" s="23">
        <f t="shared" si="71"/>
        <v>0</v>
      </c>
      <c r="AL150" s="2"/>
      <c r="AM150" s="23">
        <f t="shared" si="72"/>
        <v>0</v>
      </c>
      <c r="AN150" s="2">
        <v>1</v>
      </c>
      <c r="AO150" s="23">
        <f t="shared" si="73"/>
        <v>4.3309864583912604E-7</v>
      </c>
      <c r="AP150" s="2"/>
      <c r="AQ150" s="23">
        <f t="shared" si="74"/>
        <v>0</v>
      </c>
      <c r="AR150" s="39">
        <f t="shared" si="76"/>
        <v>0.2</v>
      </c>
      <c r="AS150" s="41">
        <f t="shared" si="75"/>
        <v>1.2125958588857091E-7</v>
      </c>
    </row>
    <row r="151" spans="1:45" x14ac:dyDescent="0.25">
      <c r="A151" t="s">
        <v>7</v>
      </c>
      <c r="B151" t="s">
        <v>8</v>
      </c>
      <c r="C151" t="s">
        <v>9</v>
      </c>
      <c r="D151" t="s">
        <v>216</v>
      </c>
      <c r="E151" t="s">
        <v>15</v>
      </c>
      <c r="F151">
        <v>7</v>
      </c>
      <c r="G151">
        <v>2</v>
      </c>
      <c r="I151" s="5" t="s">
        <v>162</v>
      </c>
      <c r="J151" s="2">
        <v>10</v>
      </c>
      <c r="K151" s="2">
        <v>45</v>
      </c>
      <c r="L151" s="2"/>
      <c r="M151" s="2">
        <v>8</v>
      </c>
      <c r="N151" s="2">
        <v>33</v>
      </c>
      <c r="O151" s="2">
        <v>96</v>
      </c>
      <c r="Q151" s="9">
        <v>3</v>
      </c>
      <c r="R151" s="5" t="s">
        <v>162</v>
      </c>
      <c r="S151" s="8" t="s">
        <v>750</v>
      </c>
      <c r="T151" s="2">
        <v>10</v>
      </c>
      <c r="U151" s="2">
        <v>45</v>
      </c>
      <c r="V151" s="2"/>
      <c r="W151" s="2">
        <v>8</v>
      </c>
      <c r="X151" s="2">
        <v>33</v>
      </c>
      <c r="Z151" s="5" t="s">
        <v>764</v>
      </c>
      <c r="AA151" s="2">
        <v>1</v>
      </c>
      <c r="AB151" s="2"/>
      <c r="AC151" s="2"/>
      <c r="AD151" s="2"/>
      <c r="AE151" s="2"/>
      <c r="AG151" s="5" t="s">
        <v>699</v>
      </c>
      <c r="AH151" s="2"/>
      <c r="AI151" s="23">
        <f t="shared" si="70"/>
        <v>0</v>
      </c>
      <c r="AJ151" s="2"/>
      <c r="AK151" s="23">
        <f t="shared" si="71"/>
        <v>0</v>
      </c>
      <c r="AL151" s="2"/>
      <c r="AM151" s="23">
        <f t="shared" si="72"/>
        <v>0</v>
      </c>
      <c r="AN151" s="2"/>
      <c r="AO151" s="23">
        <f t="shared" si="73"/>
        <v>0</v>
      </c>
      <c r="AP151" s="2">
        <v>2</v>
      </c>
      <c r="AQ151" s="23">
        <f t="shared" si="74"/>
        <v>1.114730765766529E-6</v>
      </c>
      <c r="AR151" s="39">
        <f t="shared" si="76"/>
        <v>0.4</v>
      </c>
      <c r="AS151" s="41">
        <f t="shared" si="75"/>
        <v>2.4251917177714181E-7</v>
      </c>
    </row>
    <row r="152" spans="1:45" x14ac:dyDescent="0.25">
      <c r="A152" t="s">
        <v>7</v>
      </c>
      <c r="B152" t="s">
        <v>8</v>
      </c>
      <c r="C152" t="s">
        <v>9</v>
      </c>
      <c r="D152" t="s">
        <v>217</v>
      </c>
      <c r="E152" t="s">
        <v>15</v>
      </c>
      <c r="F152">
        <v>1</v>
      </c>
      <c r="G152">
        <v>1</v>
      </c>
      <c r="I152" s="5" t="s">
        <v>163</v>
      </c>
      <c r="J152" s="2">
        <v>8</v>
      </c>
      <c r="K152" s="2"/>
      <c r="L152" s="2"/>
      <c r="M152" s="2"/>
      <c r="N152" s="2">
        <v>151</v>
      </c>
      <c r="O152" s="2">
        <v>159</v>
      </c>
      <c r="Q152" s="9">
        <v>3</v>
      </c>
      <c r="R152" s="5" t="s">
        <v>163</v>
      </c>
      <c r="S152" s="8" t="s">
        <v>822</v>
      </c>
      <c r="T152" s="2">
        <v>8</v>
      </c>
      <c r="U152" s="2"/>
      <c r="V152" s="2"/>
      <c r="W152" s="2"/>
      <c r="X152" s="2">
        <v>151</v>
      </c>
      <c r="Z152" s="5" t="s">
        <v>817</v>
      </c>
      <c r="AA152" s="2">
        <v>1</v>
      </c>
      <c r="AB152" s="2">
        <v>1</v>
      </c>
      <c r="AC152" s="2"/>
      <c r="AD152" s="2"/>
      <c r="AE152" s="2"/>
      <c r="AG152" s="5" t="s">
        <v>843</v>
      </c>
      <c r="AH152" s="2"/>
      <c r="AI152" s="23">
        <f t="shared" si="70"/>
        <v>0</v>
      </c>
      <c r="AJ152" s="2"/>
      <c r="AK152" s="23">
        <f t="shared" si="71"/>
        <v>0</v>
      </c>
      <c r="AL152" s="2"/>
      <c r="AM152" s="23">
        <f t="shared" si="72"/>
        <v>0</v>
      </c>
      <c r="AN152" s="2"/>
      <c r="AO152" s="23">
        <f t="shared" si="73"/>
        <v>0</v>
      </c>
      <c r="AP152" s="2">
        <v>16</v>
      </c>
      <c r="AQ152" s="23">
        <f t="shared" si="74"/>
        <v>8.9178461261322322E-6</v>
      </c>
      <c r="AR152" s="39">
        <f t="shared" si="76"/>
        <v>3.2</v>
      </c>
      <c r="AS152" s="41">
        <f t="shared" si="75"/>
        <v>1.9401533742171345E-6</v>
      </c>
    </row>
    <row r="153" spans="1:45" x14ac:dyDescent="0.25">
      <c r="A153" t="s">
        <v>7</v>
      </c>
      <c r="B153" t="s">
        <v>8</v>
      </c>
      <c r="C153" t="s">
        <v>9</v>
      </c>
      <c r="D153" t="s">
        <v>219</v>
      </c>
      <c r="E153" t="s">
        <v>15</v>
      </c>
      <c r="F153">
        <v>20</v>
      </c>
      <c r="G153">
        <v>2</v>
      </c>
      <c r="I153" s="5" t="s">
        <v>450</v>
      </c>
      <c r="J153" s="2"/>
      <c r="K153" s="2"/>
      <c r="L153" s="2"/>
      <c r="M153" s="2"/>
      <c r="N153" s="2">
        <v>2</v>
      </c>
      <c r="O153" s="2">
        <v>2</v>
      </c>
      <c r="Q153" s="9">
        <v>3</v>
      </c>
      <c r="R153" s="5" t="s">
        <v>450</v>
      </c>
      <c r="S153" s="8" t="s">
        <v>787</v>
      </c>
      <c r="T153" s="2"/>
      <c r="U153" s="2"/>
      <c r="V153" s="2"/>
      <c r="W153" s="2"/>
      <c r="X153" s="2">
        <v>2</v>
      </c>
      <c r="Z153" s="5" t="s">
        <v>639</v>
      </c>
      <c r="AA153" s="2"/>
      <c r="AB153" s="2"/>
      <c r="AC153" s="2"/>
      <c r="AD153" s="2">
        <v>1</v>
      </c>
      <c r="AE153" s="2"/>
      <c r="AG153" s="5" t="s">
        <v>721</v>
      </c>
      <c r="AH153" s="2"/>
      <c r="AI153" s="23">
        <f t="shared" si="70"/>
        <v>0</v>
      </c>
      <c r="AJ153" s="2"/>
      <c r="AK153" s="23">
        <f t="shared" si="71"/>
        <v>0</v>
      </c>
      <c r="AL153" s="2"/>
      <c r="AM153" s="23">
        <f t="shared" si="72"/>
        <v>0</v>
      </c>
      <c r="AN153" s="2"/>
      <c r="AO153" s="23">
        <f t="shared" si="73"/>
        <v>0</v>
      </c>
      <c r="AP153" s="2">
        <v>1</v>
      </c>
      <c r="AQ153" s="23">
        <f t="shared" si="74"/>
        <v>5.5736538288326451E-7</v>
      </c>
      <c r="AR153" s="39">
        <f t="shared" si="76"/>
        <v>0.2</v>
      </c>
      <c r="AS153" s="41">
        <f t="shared" si="75"/>
        <v>1.2125958588857091E-7</v>
      </c>
    </row>
    <row r="154" spans="1:45" x14ac:dyDescent="0.25">
      <c r="A154" t="s">
        <v>7</v>
      </c>
      <c r="B154" t="s">
        <v>8</v>
      </c>
      <c r="C154" t="s">
        <v>9</v>
      </c>
      <c r="D154" t="s">
        <v>219</v>
      </c>
      <c r="E154" t="s">
        <v>21</v>
      </c>
      <c r="F154">
        <v>1</v>
      </c>
      <c r="G154">
        <v>1</v>
      </c>
      <c r="I154" s="5" t="s">
        <v>402</v>
      </c>
      <c r="J154" s="2"/>
      <c r="K154" s="2"/>
      <c r="L154" s="2"/>
      <c r="M154" s="2">
        <v>1</v>
      </c>
      <c r="N154" s="2"/>
      <c r="O154" s="2">
        <v>1</v>
      </c>
      <c r="Q154" s="9">
        <v>3</v>
      </c>
      <c r="R154" s="5" t="s">
        <v>402</v>
      </c>
      <c r="S154" s="8" t="s">
        <v>806</v>
      </c>
      <c r="T154" s="2"/>
      <c r="U154" s="2"/>
      <c r="V154" s="2"/>
      <c r="W154" s="2">
        <v>1</v>
      </c>
      <c r="X154" s="2"/>
      <c r="Z154" s="5" t="s">
        <v>640</v>
      </c>
      <c r="AA154" s="2">
        <v>15</v>
      </c>
      <c r="AB154" s="2">
        <v>10</v>
      </c>
      <c r="AC154" s="2"/>
      <c r="AD154" s="2"/>
      <c r="AE154" s="2">
        <v>35</v>
      </c>
      <c r="AG154" s="5" t="s">
        <v>722</v>
      </c>
      <c r="AH154" s="2"/>
      <c r="AI154" s="23">
        <f t="shared" si="70"/>
        <v>0</v>
      </c>
      <c r="AJ154" s="2"/>
      <c r="AK154" s="23">
        <f t="shared" si="71"/>
        <v>0</v>
      </c>
      <c r="AL154" s="2"/>
      <c r="AM154" s="23">
        <f t="shared" si="72"/>
        <v>0</v>
      </c>
      <c r="AN154" s="2"/>
      <c r="AO154" s="23">
        <f t="shared" si="73"/>
        <v>0</v>
      </c>
      <c r="AP154" s="2">
        <v>3</v>
      </c>
      <c r="AQ154" s="23">
        <f t="shared" si="74"/>
        <v>1.6720961486497935E-6</v>
      </c>
      <c r="AR154" s="39">
        <f t="shared" si="76"/>
        <v>0.6</v>
      </c>
      <c r="AS154" s="41">
        <f t="shared" si="75"/>
        <v>3.6377875766571266E-7</v>
      </c>
    </row>
    <row r="155" spans="1:45" x14ac:dyDescent="0.25">
      <c r="A155" t="s">
        <v>7</v>
      </c>
      <c r="B155" t="s">
        <v>8</v>
      </c>
      <c r="C155" t="s">
        <v>9</v>
      </c>
      <c r="D155" t="s">
        <v>224</v>
      </c>
      <c r="E155" t="s">
        <v>15</v>
      </c>
      <c r="F155">
        <v>22119</v>
      </c>
      <c r="G155">
        <v>4</v>
      </c>
      <c r="I155" s="5" t="s">
        <v>164</v>
      </c>
      <c r="J155" s="2">
        <v>70</v>
      </c>
      <c r="K155" s="2"/>
      <c r="L155" s="2"/>
      <c r="M155" s="2"/>
      <c r="N155" s="2"/>
      <c r="O155" s="2">
        <v>70</v>
      </c>
      <c r="Q155" s="9">
        <v>4</v>
      </c>
      <c r="R155" s="5" t="s">
        <v>164</v>
      </c>
      <c r="S155" s="8" t="s">
        <v>725</v>
      </c>
      <c r="T155" s="2">
        <v>70</v>
      </c>
      <c r="U155" s="2"/>
      <c r="V155" s="2"/>
      <c r="W155" s="2"/>
      <c r="X155" s="2"/>
      <c r="Z155" s="5" t="s">
        <v>641</v>
      </c>
      <c r="AA155" s="2">
        <v>1</v>
      </c>
      <c r="AB155" s="2">
        <v>3</v>
      </c>
      <c r="AC155" s="2"/>
      <c r="AD155" s="2">
        <v>2</v>
      </c>
      <c r="AE155" s="2"/>
      <c r="AG155" s="5" t="s">
        <v>724</v>
      </c>
      <c r="AH155" s="2"/>
      <c r="AI155" s="23">
        <f t="shared" si="70"/>
        <v>0</v>
      </c>
      <c r="AJ155" s="2"/>
      <c r="AK155" s="23">
        <f t="shared" si="71"/>
        <v>0</v>
      </c>
      <c r="AL155" s="2"/>
      <c r="AM155" s="23">
        <f t="shared" si="72"/>
        <v>0</v>
      </c>
      <c r="AN155" s="2"/>
      <c r="AO155" s="23">
        <f t="shared" si="73"/>
        <v>0</v>
      </c>
      <c r="AP155" s="2">
        <v>3</v>
      </c>
      <c r="AQ155" s="23">
        <f t="shared" si="74"/>
        <v>1.6720961486497935E-6</v>
      </c>
      <c r="AR155" s="39">
        <f t="shared" si="76"/>
        <v>0.6</v>
      </c>
      <c r="AS155" s="41">
        <f t="shared" si="75"/>
        <v>3.6377875766571266E-7</v>
      </c>
    </row>
    <row r="156" spans="1:45" x14ac:dyDescent="0.25">
      <c r="A156" t="s">
        <v>7</v>
      </c>
      <c r="B156" t="s">
        <v>8</v>
      </c>
      <c r="C156" t="s">
        <v>9</v>
      </c>
      <c r="D156" t="s">
        <v>224</v>
      </c>
      <c r="E156" t="s">
        <v>21</v>
      </c>
      <c r="F156">
        <v>97</v>
      </c>
      <c r="G156">
        <v>2</v>
      </c>
      <c r="I156" s="5" t="s">
        <v>451</v>
      </c>
      <c r="J156" s="2"/>
      <c r="K156" s="2"/>
      <c r="L156" s="2"/>
      <c r="M156" s="2"/>
      <c r="N156" s="2">
        <v>50</v>
      </c>
      <c r="O156" s="2">
        <v>50</v>
      </c>
      <c r="Q156" s="9">
        <v>5</v>
      </c>
      <c r="R156" s="5" t="s">
        <v>451</v>
      </c>
      <c r="S156" s="8" t="s">
        <v>813</v>
      </c>
      <c r="T156" s="2"/>
      <c r="U156" s="2"/>
      <c r="V156" s="2"/>
      <c r="W156" s="2"/>
      <c r="X156" s="2">
        <v>50</v>
      </c>
      <c r="Z156" s="5" t="s">
        <v>818</v>
      </c>
      <c r="AA156" s="2"/>
      <c r="AB156" s="2"/>
      <c r="AC156" s="2"/>
      <c r="AD156" s="2"/>
      <c r="AE156" s="2">
        <v>1</v>
      </c>
      <c r="AG156" s="5" t="s">
        <v>846</v>
      </c>
      <c r="AH156" s="2"/>
      <c r="AI156" s="23">
        <f t="shared" si="70"/>
        <v>0</v>
      </c>
      <c r="AJ156" s="2"/>
      <c r="AK156" s="23">
        <f t="shared" si="71"/>
        <v>0</v>
      </c>
      <c r="AL156" s="2"/>
      <c r="AM156" s="23">
        <f t="shared" si="72"/>
        <v>0</v>
      </c>
      <c r="AN156" s="2"/>
      <c r="AO156" s="23">
        <f t="shared" si="73"/>
        <v>0</v>
      </c>
      <c r="AP156" s="2">
        <v>3</v>
      </c>
      <c r="AQ156" s="23">
        <f t="shared" si="74"/>
        <v>1.6720961486497935E-6</v>
      </c>
      <c r="AR156" s="39">
        <f t="shared" si="76"/>
        <v>0.6</v>
      </c>
      <c r="AS156" s="41">
        <f t="shared" si="75"/>
        <v>3.6377875766571266E-7</v>
      </c>
    </row>
    <row r="157" spans="1:45" x14ac:dyDescent="0.25">
      <c r="A157" t="s">
        <v>7</v>
      </c>
      <c r="B157" t="s">
        <v>8</v>
      </c>
      <c r="C157" t="s">
        <v>9</v>
      </c>
      <c r="D157" t="s">
        <v>225</v>
      </c>
      <c r="E157" t="s">
        <v>15</v>
      </c>
      <c r="F157">
        <v>4</v>
      </c>
      <c r="G157">
        <v>1</v>
      </c>
      <c r="I157" s="5" t="s">
        <v>403</v>
      </c>
      <c r="J157" s="2"/>
      <c r="K157" s="2"/>
      <c r="L157" s="2"/>
      <c r="M157" s="2">
        <v>3</v>
      </c>
      <c r="N157" s="2"/>
      <c r="O157" s="2">
        <v>3</v>
      </c>
      <c r="Q157" s="9">
        <v>7</v>
      </c>
      <c r="R157" s="5" t="s">
        <v>403</v>
      </c>
      <c r="S157" s="8" t="s">
        <v>812</v>
      </c>
      <c r="T157" s="2"/>
      <c r="U157" s="2"/>
      <c r="V157" s="2"/>
      <c r="W157" s="2">
        <v>3</v>
      </c>
      <c r="X157" s="2"/>
      <c r="Z157" s="5" t="s">
        <v>765</v>
      </c>
      <c r="AA157" s="2"/>
      <c r="AB157" s="2">
        <v>1</v>
      </c>
      <c r="AC157" s="2"/>
      <c r="AD157" s="2"/>
      <c r="AE157" s="2"/>
      <c r="AH157" s="14">
        <f t="shared" ref="AH157:AQ157" si="77">SUM(AH66:AH156)</f>
        <v>55139</v>
      </c>
      <c r="AI157" s="24">
        <f t="shared" si="77"/>
        <v>2.3040879624305663E-2</v>
      </c>
      <c r="AJ157" s="14">
        <f t="shared" si="77"/>
        <v>68061</v>
      </c>
      <c r="AK157" s="24">
        <f t="shared" si="77"/>
        <v>5.3493100819652244E-2</v>
      </c>
      <c r="AL157" s="14">
        <f t="shared" si="77"/>
        <v>1341</v>
      </c>
      <c r="AM157" s="24">
        <f t="shared" si="77"/>
        <v>2.8039962697022037E-3</v>
      </c>
      <c r="AN157" s="14">
        <f t="shared" si="77"/>
        <v>26926</v>
      </c>
      <c r="AO157" s="24">
        <f t="shared" si="77"/>
        <v>1.1661614137864304E-2</v>
      </c>
      <c r="AP157" s="14">
        <f t="shared" si="77"/>
        <v>76750</v>
      </c>
      <c r="AQ157" s="24">
        <f t="shared" si="77"/>
        <v>4.2777793136290529E-2</v>
      </c>
      <c r="AR157" s="39">
        <f t="shared" si="76"/>
        <v>45643.4</v>
      </c>
      <c r="AS157" s="41">
        <f t="shared" si="75"/>
        <v>2.7673498912731985E-2</v>
      </c>
    </row>
    <row r="158" spans="1:45" x14ac:dyDescent="0.25">
      <c r="A158" t="s">
        <v>7</v>
      </c>
      <c r="B158" t="s">
        <v>8</v>
      </c>
      <c r="C158" t="s">
        <v>9</v>
      </c>
      <c r="D158" t="s">
        <v>226</v>
      </c>
      <c r="E158" t="s">
        <v>15</v>
      </c>
      <c r="F158">
        <v>53</v>
      </c>
      <c r="G158">
        <v>2</v>
      </c>
      <c r="I158" s="5" t="s">
        <v>165</v>
      </c>
      <c r="J158" s="2">
        <v>8223</v>
      </c>
      <c r="K158" s="2">
        <v>1766</v>
      </c>
      <c r="L158" s="2">
        <v>410</v>
      </c>
      <c r="M158" s="2">
        <v>4558</v>
      </c>
      <c r="N158" s="2">
        <v>15094</v>
      </c>
      <c r="O158" s="2">
        <v>30051</v>
      </c>
      <c r="Q158" s="9">
        <v>3</v>
      </c>
      <c r="R158" s="5" t="s">
        <v>165</v>
      </c>
      <c r="S158" s="8" t="s">
        <v>611</v>
      </c>
      <c r="T158" s="2">
        <v>8223</v>
      </c>
      <c r="U158" s="2">
        <v>1766</v>
      </c>
      <c r="V158" s="2">
        <v>410</v>
      </c>
      <c r="W158" s="2">
        <v>4558</v>
      </c>
      <c r="X158" s="2">
        <v>15094</v>
      </c>
      <c r="Z158" s="5" t="s">
        <v>766</v>
      </c>
      <c r="AA158" s="2"/>
      <c r="AB158" s="2"/>
      <c r="AC158" s="2"/>
      <c r="AD158" s="2"/>
      <c r="AE158" s="2">
        <v>26</v>
      </c>
    </row>
    <row r="159" spans="1:45" x14ac:dyDescent="0.25">
      <c r="A159" t="s">
        <v>7</v>
      </c>
      <c r="B159" t="s">
        <v>8</v>
      </c>
      <c r="C159" t="s">
        <v>9</v>
      </c>
      <c r="D159" t="s">
        <v>227</v>
      </c>
      <c r="E159" t="s">
        <v>15</v>
      </c>
      <c r="F159">
        <v>12698</v>
      </c>
      <c r="G159">
        <v>4</v>
      </c>
      <c r="I159" s="5" t="s">
        <v>166</v>
      </c>
      <c r="J159" s="2">
        <v>3</v>
      </c>
      <c r="K159" s="2"/>
      <c r="L159" s="2"/>
      <c r="M159" s="2"/>
      <c r="N159" s="2"/>
      <c r="O159" s="2">
        <v>3</v>
      </c>
      <c r="Q159" s="9">
        <v>4</v>
      </c>
      <c r="R159" s="5" t="s">
        <v>166</v>
      </c>
      <c r="S159" s="8" t="s">
        <v>725</v>
      </c>
      <c r="T159" s="2">
        <v>3</v>
      </c>
      <c r="U159" s="2"/>
      <c r="V159" s="2"/>
      <c r="W159" s="2"/>
      <c r="X159" s="2"/>
      <c r="Z159" s="5" t="s">
        <v>642</v>
      </c>
      <c r="AA159" s="2"/>
      <c r="AB159" s="2">
        <v>116</v>
      </c>
      <c r="AC159" s="2"/>
      <c r="AD159" s="2">
        <v>5</v>
      </c>
      <c r="AE159" s="2">
        <v>75</v>
      </c>
    </row>
    <row r="160" spans="1:45" x14ac:dyDescent="0.25">
      <c r="A160" t="s">
        <v>7</v>
      </c>
      <c r="B160" t="s">
        <v>8</v>
      </c>
      <c r="C160" t="s">
        <v>9</v>
      </c>
      <c r="D160" t="s">
        <v>227</v>
      </c>
      <c r="E160" t="s">
        <v>21</v>
      </c>
      <c r="F160">
        <v>1496</v>
      </c>
      <c r="G160">
        <v>2</v>
      </c>
      <c r="I160" s="5" t="s">
        <v>167</v>
      </c>
      <c r="J160" s="2"/>
      <c r="K160" s="2"/>
      <c r="L160" s="2"/>
      <c r="M160" s="2"/>
      <c r="N160" s="2">
        <v>1</v>
      </c>
      <c r="O160" s="2">
        <v>1</v>
      </c>
      <c r="Q160" s="9">
        <v>6</v>
      </c>
      <c r="R160" s="5" t="s">
        <v>167</v>
      </c>
      <c r="S160" s="8" t="s">
        <v>703</v>
      </c>
      <c r="T160" s="2"/>
      <c r="U160" s="2"/>
      <c r="V160" s="2"/>
      <c r="W160" s="2"/>
      <c r="X160" s="2">
        <v>1</v>
      </c>
      <c r="Z160" s="5" t="s">
        <v>819</v>
      </c>
      <c r="AA160" s="2"/>
      <c r="AB160" s="2"/>
      <c r="AC160" s="2"/>
      <c r="AD160" s="2"/>
      <c r="AE160" s="2">
        <v>1</v>
      </c>
    </row>
    <row r="161" spans="1:45" x14ac:dyDescent="0.25">
      <c r="A161" t="s">
        <v>7</v>
      </c>
      <c r="B161" t="s">
        <v>8</v>
      </c>
      <c r="C161" t="s">
        <v>9</v>
      </c>
      <c r="D161" t="s">
        <v>228</v>
      </c>
      <c r="E161" t="s">
        <v>15</v>
      </c>
      <c r="F161">
        <v>2051</v>
      </c>
      <c r="G161">
        <v>4</v>
      </c>
      <c r="I161" s="5" t="s">
        <v>168</v>
      </c>
      <c r="J161" s="2">
        <v>1</v>
      </c>
      <c r="K161" s="2"/>
      <c r="L161" s="2"/>
      <c r="M161" s="2"/>
      <c r="N161" s="2">
        <v>1</v>
      </c>
      <c r="O161" s="2">
        <v>2</v>
      </c>
      <c r="Q161" s="9">
        <v>3</v>
      </c>
      <c r="R161" s="5" t="s">
        <v>168</v>
      </c>
      <c r="S161" s="8" t="s">
        <v>609</v>
      </c>
      <c r="T161" s="2">
        <v>1</v>
      </c>
      <c r="U161" s="2"/>
      <c r="V161" s="2"/>
      <c r="W161" s="2"/>
      <c r="X161" s="2">
        <v>1</v>
      </c>
      <c r="Z161" s="5" t="s">
        <v>767</v>
      </c>
      <c r="AA161" s="2"/>
      <c r="AB161" s="2">
        <v>1.3</v>
      </c>
      <c r="AC161" s="2"/>
      <c r="AD161" s="2"/>
      <c r="AE161" s="2"/>
    </row>
    <row r="162" spans="1:45" x14ac:dyDescent="0.25">
      <c r="A162" t="s">
        <v>7</v>
      </c>
      <c r="B162" t="s">
        <v>8</v>
      </c>
      <c r="C162" t="s">
        <v>9</v>
      </c>
      <c r="D162" t="s">
        <v>228</v>
      </c>
      <c r="E162" t="s">
        <v>21</v>
      </c>
      <c r="F162">
        <v>100</v>
      </c>
      <c r="G162">
        <v>2</v>
      </c>
      <c r="I162" s="5" t="s">
        <v>169</v>
      </c>
      <c r="J162" s="2"/>
      <c r="K162" s="2"/>
      <c r="L162" s="2"/>
      <c r="M162" s="2">
        <v>15</v>
      </c>
      <c r="N162" s="2"/>
      <c r="O162" s="2">
        <v>15</v>
      </c>
      <c r="Q162" s="9">
        <v>8</v>
      </c>
      <c r="R162" s="5" t="s">
        <v>169</v>
      </c>
      <c r="S162" s="8" t="s">
        <v>760</v>
      </c>
      <c r="T162" s="2"/>
      <c r="U162" s="2"/>
      <c r="V162" s="2"/>
      <c r="W162" s="2">
        <v>15</v>
      </c>
      <c r="X162" s="2"/>
      <c r="Z162" s="5" t="s">
        <v>644</v>
      </c>
      <c r="AA162" s="2">
        <v>1</v>
      </c>
      <c r="AB162" s="2"/>
      <c r="AC162" s="2"/>
      <c r="AD162" s="2">
        <v>1</v>
      </c>
      <c r="AE162" s="2">
        <v>1</v>
      </c>
    </row>
    <row r="163" spans="1:45" x14ac:dyDescent="0.25">
      <c r="A163" t="s">
        <v>7</v>
      </c>
      <c r="B163" t="s">
        <v>8</v>
      </c>
      <c r="C163" t="s">
        <v>9</v>
      </c>
      <c r="D163" t="s">
        <v>230</v>
      </c>
      <c r="E163" t="s">
        <v>15</v>
      </c>
      <c r="F163">
        <v>15</v>
      </c>
      <c r="G163">
        <v>1</v>
      </c>
      <c r="I163" s="5" t="s">
        <v>477</v>
      </c>
      <c r="J163" s="2"/>
      <c r="K163" s="2"/>
      <c r="L163" s="2"/>
      <c r="M163" s="2"/>
      <c r="N163" s="2">
        <v>0</v>
      </c>
      <c r="O163" s="2">
        <v>0</v>
      </c>
      <c r="Q163" s="9">
        <v>8</v>
      </c>
      <c r="R163" s="5" t="s">
        <v>477</v>
      </c>
      <c r="S163" s="8" t="e">
        <v>#N/A</v>
      </c>
      <c r="T163" s="2"/>
      <c r="U163" s="2"/>
      <c r="V163" s="2"/>
      <c r="W163" s="2"/>
      <c r="X163" s="2">
        <v>0</v>
      </c>
      <c r="Z163" s="5" t="s">
        <v>645</v>
      </c>
      <c r="AA163" s="2"/>
      <c r="AB163" s="2">
        <v>8</v>
      </c>
      <c r="AC163" s="2"/>
      <c r="AD163" s="2"/>
      <c r="AE163" s="2"/>
      <c r="AG163" t="s">
        <v>734</v>
      </c>
      <c r="AH163">
        <v>0.56000000000000005</v>
      </c>
      <c r="AJ163">
        <v>0.27</v>
      </c>
      <c r="AL163">
        <v>0.03</v>
      </c>
      <c r="AN163">
        <v>0.28000000000000003</v>
      </c>
      <c r="AP163">
        <v>0.3</v>
      </c>
    </row>
    <row r="164" spans="1:45" x14ac:dyDescent="0.25">
      <c r="A164" t="s">
        <v>7</v>
      </c>
      <c r="B164" t="s">
        <v>8</v>
      </c>
      <c r="C164" t="s">
        <v>9</v>
      </c>
      <c r="D164" t="s">
        <v>231</v>
      </c>
      <c r="E164" t="s">
        <v>15</v>
      </c>
      <c r="F164">
        <v>15</v>
      </c>
      <c r="G164">
        <v>3</v>
      </c>
      <c r="I164" s="5" t="s">
        <v>405</v>
      </c>
      <c r="J164" s="2"/>
      <c r="K164" s="2"/>
      <c r="L164" s="2"/>
      <c r="M164" s="2">
        <v>1</v>
      </c>
      <c r="N164" s="2"/>
      <c r="O164" s="2">
        <v>1</v>
      </c>
      <c r="Q164" s="9">
        <v>5</v>
      </c>
      <c r="R164" s="5" t="s">
        <v>405</v>
      </c>
      <c r="S164" s="8" t="s">
        <v>814</v>
      </c>
      <c r="T164" s="2"/>
      <c r="U164" s="2"/>
      <c r="V164" s="2"/>
      <c r="W164" s="2">
        <v>1</v>
      </c>
      <c r="X164" s="2"/>
      <c r="Z164" s="5" t="s">
        <v>646</v>
      </c>
      <c r="AA164" s="2">
        <v>6426</v>
      </c>
      <c r="AB164" s="2">
        <v>8506</v>
      </c>
      <c r="AC164" s="2">
        <v>311</v>
      </c>
      <c r="AD164" s="2">
        <v>2946</v>
      </c>
      <c r="AE164" s="2">
        <v>3198</v>
      </c>
    </row>
    <row r="165" spans="1:45" ht="31.5" x14ac:dyDescent="0.25">
      <c r="A165" t="s">
        <v>7</v>
      </c>
      <c r="B165" t="s">
        <v>8</v>
      </c>
      <c r="C165" t="s">
        <v>9</v>
      </c>
      <c r="D165" t="s">
        <v>232</v>
      </c>
      <c r="E165" t="s">
        <v>15</v>
      </c>
      <c r="F165">
        <v>1</v>
      </c>
      <c r="G165">
        <v>1</v>
      </c>
      <c r="I165" s="5" t="s">
        <v>170</v>
      </c>
      <c r="J165" s="2">
        <v>22</v>
      </c>
      <c r="K165" s="2"/>
      <c r="L165" s="2"/>
      <c r="M165" s="2">
        <v>29</v>
      </c>
      <c r="N165" s="2">
        <v>18</v>
      </c>
      <c r="O165" s="2">
        <v>69</v>
      </c>
      <c r="Q165" s="9">
        <v>5</v>
      </c>
      <c r="R165" s="5" t="s">
        <v>170</v>
      </c>
      <c r="S165" s="8" t="s">
        <v>519</v>
      </c>
      <c r="T165" s="2">
        <v>22</v>
      </c>
      <c r="U165" s="2"/>
      <c r="V165" s="2"/>
      <c r="W165" s="2">
        <v>29</v>
      </c>
      <c r="X165" s="2">
        <v>18</v>
      </c>
      <c r="Z165" s="5" t="s">
        <v>768</v>
      </c>
      <c r="AA165" s="2">
        <v>11</v>
      </c>
      <c r="AB165" s="2"/>
      <c r="AC165" s="2">
        <v>35</v>
      </c>
      <c r="AD165" s="2"/>
      <c r="AE165" s="2"/>
      <c r="AG165" s="98" t="s">
        <v>855</v>
      </c>
      <c r="AH165" s="113" t="s">
        <v>857</v>
      </c>
      <c r="AI165" s="113"/>
      <c r="AJ165" s="113" t="s">
        <v>866</v>
      </c>
      <c r="AK165" s="113"/>
      <c r="AL165" s="113" t="s">
        <v>867</v>
      </c>
      <c r="AM165" s="113"/>
      <c r="AN165" s="113" t="s">
        <v>868</v>
      </c>
      <c r="AO165" s="113"/>
      <c r="AP165" s="113" t="s">
        <v>869</v>
      </c>
      <c r="AQ165" s="113"/>
      <c r="AR165" s="113" t="s">
        <v>860</v>
      </c>
      <c r="AS165" s="113"/>
    </row>
    <row r="166" spans="1:45" x14ac:dyDescent="0.25">
      <c r="A166" t="s">
        <v>7</v>
      </c>
      <c r="B166" t="s">
        <v>8</v>
      </c>
      <c r="C166" t="s">
        <v>9</v>
      </c>
      <c r="D166" t="s">
        <v>233</v>
      </c>
      <c r="E166" t="s">
        <v>15</v>
      </c>
      <c r="F166">
        <v>2</v>
      </c>
      <c r="G166">
        <v>1</v>
      </c>
      <c r="I166" s="5" t="s">
        <v>452</v>
      </c>
      <c r="J166" s="2"/>
      <c r="K166" s="2"/>
      <c r="L166" s="2"/>
      <c r="M166" s="2"/>
      <c r="N166" s="2">
        <v>1</v>
      </c>
      <c r="O166" s="2">
        <v>1</v>
      </c>
      <c r="Q166" s="9">
        <v>5</v>
      </c>
      <c r="R166" s="5" t="s">
        <v>452</v>
      </c>
      <c r="S166" s="8" t="s">
        <v>695</v>
      </c>
      <c r="T166" s="2"/>
      <c r="U166" s="2"/>
      <c r="V166" s="2"/>
      <c r="W166" s="2"/>
      <c r="X166" s="2">
        <v>1</v>
      </c>
      <c r="Z166" s="5" t="s">
        <v>820</v>
      </c>
      <c r="AA166" s="2"/>
      <c r="AB166" s="2">
        <v>0.5</v>
      </c>
      <c r="AC166" s="2"/>
      <c r="AD166" s="2"/>
      <c r="AE166" s="2">
        <v>1</v>
      </c>
      <c r="AG166" s="71" t="s">
        <v>623</v>
      </c>
      <c r="AH166" s="71">
        <v>1814528</v>
      </c>
      <c r="AI166" s="73">
        <v>0.7582350282546314</v>
      </c>
      <c r="AJ166" s="71">
        <v>962163</v>
      </c>
      <c r="AK166" s="73">
        <v>0.75621989632739806</v>
      </c>
      <c r="AL166" s="71">
        <v>468397</v>
      </c>
      <c r="AM166" s="73">
        <v>0.97940599607733259</v>
      </c>
      <c r="AN166" s="71">
        <v>2076191</v>
      </c>
      <c r="AO166" s="73">
        <v>0.89919551060338099</v>
      </c>
      <c r="AP166" s="71">
        <v>1551389</v>
      </c>
      <c r="AQ166" s="73">
        <v>0.86469052398588486</v>
      </c>
      <c r="AR166" s="99">
        <v>1374533.6</v>
      </c>
      <c r="AS166" s="76">
        <f t="shared" ref="AS166:AS170" si="78">AR166/$AA$259</f>
        <v>0.83337687562963281</v>
      </c>
    </row>
    <row r="167" spans="1:45" x14ac:dyDescent="0.25">
      <c r="A167" t="s">
        <v>7</v>
      </c>
      <c r="B167" t="s">
        <v>8</v>
      </c>
      <c r="C167" t="s">
        <v>9</v>
      </c>
      <c r="D167" t="s">
        <v>233</v>
      </c>
      <c r="E167" t="s">
        <v>21</v>
      </c>
      <c r="F167">
        <v>5</v>
      </c>
      <c r="G167">
        <v>1</v>
      </c>
      <c r="I167" s="5" t="s">
        <v>360</v>
      </c>
      <c r="J167" s="2"/>
      <c r="K167" s="2"/>
      <c r="L167" s="2"/>
      <c r="M167" s="2"/>
      <c r="N167" s="2">
        <v>1</v>
      </c>
      <c r="O167" s="2">
        <v>1</v>
      </c>
      <c r="Q167" s="9">
        <v>5</v>
      </c>
      <c r="R167" s="5" t="s">
        <v>360</v>
      </c>
      <c r="S167" s="8" t="s">
        <v>568</v>
      </c>
      <c r="T167" s="2"/>
      <c r="U167" s="2"/>
      <c r="V167" s="2"/>
      <c r="W167" s="2"/>
      <c r="X167" s="2">
        <v>1</v>
      </c>
      <c r="Z167" s="5" t="s">
        <v>821</v>
      </c>
      <c r="AA167" s="2"/>
      <c r="AB167" s="2">
        <v>1</v>
      </c>
      <c r="AC167" s="2"/>
      <c r="AD167" s="2"/>
      <c r="AE167" s="2"/>
      <c r="AG167" s="88" t="s">
        <v>688</v>
      </c>
      <c r="AH167" s="88">
        <v>361762</v>
      </c>
      <c r="AI167" s="89">
        <v>0.15116913064524326</v>
      </c>
      <c r="AJ167" s="88">
        <v>165862</v>
      </c>
      <c r="AK167" s="89">
        <v>0.13036059840656405</v>
      </c>
      <c r="AL167" s="88">
        <v>102</v>
      </c>
      <c r="AM167" s="89">
        <v>2.1327935832186781E-4</v>
      </c>
      <c r="AN167" s="88">
        <v>120539</v>
      </c>
      <c r="AO167" s="89">
        <v>5.2205277670802415E-2</v>
      </c>
      <c r="AP167" s="88">
        <v>74415</v>
      </c>
      <c r="AQ167" s="89">
        <v>4.1476344967258126E-2</v>
      </c>
      <c r="AR167" s="104">
        <v>144536</v>
      </c>
      <c r="AS167" s="91">
        <f t="shared" si="78"/>
        <v>8.7631877529952412E-2</v>
      </c>
    </row>
    <row r="168" spans="1:45" x14ac:dyDescent="0.25">
      <c r="A168" t="s">
        <v>7</v>
      </c>
      <c r="B168" t="s">
        <v>8</v>
      </c>
      <c r="C168" t="s">
        <v>9</v>
      </c>
      <c r="D168" t="s">
        <v>235</v>
      </c>
      <c r="E168" t="s">
        <v>15</v>
      </c>
      <c r="F168">
        <v>1</v>
      </c>
      <c r="G168">
        <v>1</v>
      </c>
      <c r="I168" s="5" t="s">
        <v>309</v>
      </c>
      <c r="J168" s="2"/>
      <c r="K168" s="2">
        <v>1</v>
      </c>
      <c r="L168" s="2"/>
      <c r="M168" s="2"/>
      <c r="N168" s="2"/>
      <c r="O168" s="2">
        <v>1</v>
      </c>
      <c r="Q168" s="9">
        <v>3</v>
      </c>
      <c r="R168" s="5" t="s">
        <v>309</v>
      </c>
      <c r="S168" s="8" t="s">
        <v>797</v>
      </c>
      <c r="T168" s="2"/>
      <c r="U168" s="2">
        <v>1</v>
      </c>
      <c r="V168" s="2"/>
      <c r="W168" s="2"/>
      <c r="X168" s="2"/>
      <c r="Z168" s="5" t="s">
        <v>647</v>
      </c>
      <c r="AA168" s="2">
        <v>2126</v>
      </c>
      <c r="AB168" s="2">
        <v>15431</v>
      </c>
      <c r="AC168" s="2">
        <v>1283</v>
      </c>
      <c r="AD168" s="2">
        <v>13509</v>
      </c>
      <c r="AE168" s="2">
        <v>3521</v>
      </c>
      <c r="AG168" s="92" t="s">
        <v>509</v>
      </c>
      <c r="AH168" s="92">
        <v>47269</v>
      </c>
      <c r="AI168" s="93">
        <v>1.9752250475367793E-2</v>
      </c>
      <c r="AJ168" s="92">
        <v>4013</v>
      </c>
      <c r="AK168" s="93">
        <v>3.154050243006485E-3</v>
      </c>
      <c r="AL168" s="92">
        <v>46</v>
      </c>
      <c r="AM168" s="93">
        <v>9.6184808654959996E-5</v>
      </c>
      <c r="AN168" s="92">
        <v>14899</v>
      </c>
      <c r="AO168" s="93">
        <v>6.4527367243571391E-3</v>
      </c>
      <c r="AP168" s="92">
        <v>10070</v>
      </c>
      <c r="AQ168" s="93">
        <v>5.6126694056344737E-3</v>
      </c>
      <c r="AR168" s="103">
        <v>15259.4</v>
      </c>
      <c r="AS168" s="95">
        <f t="shared" si="78"/>
        <v>9.251742624540293E-3</v>
      </c>
    </row>
    <row r="169" spans="1:45" x14ac:dyDescent="0.25">
      <c r="A169" t="s">
        <v>7</v>
      </c>
      <c r="B169" t="s">
        <v>8</v>
      </c>
      <c r="C169" t="s">
        <v>9</v>
      </c>
      <c r="D169" t="s">
        <v>236</v>
      </c>
      <c r="E169" t="s">
        <v>21</v>
      </c>
      <c r="F169">
        <v>100</v>
      </c>
      <c r="G169">
        <v>1</v>
      </c>
      <c r="I169" s="5" t="s">
        <v>173</v>
      </c>
      <c r="J169" s="2">
        <v>1</v>
      </c>
      <c r="K169" s="2"/>
      <c r="L169" s="2"/>
      <c r="M169" s="2"/>
      <c r="N169" s="2"/>
      <c r="O169" s="2">
        <v>1</v>
      </c>
      <c r="Q169" s="9">
        <v>4</v>
      </c>
      <c r="R169" s="5" t="s">
        <v>173</v>
      </c>
      <c r="S169" s="8" t="s">
        <v>815</v>
      </c>
      <c r="T169" s="2">
        <v>1</v>
      </c>
      <c r="U169" s="2"/>
      <c r="V169" s="2"/>
      <c r="W169" s="2"/>
      <c r="X169" s="2"/>
      <c r="Z169" s="5" t="s">
        <v>822</v>
      </c>
      <c r="AA169" s="2">
        <v>8</v>
      </c>
      <c r="AB169" s="2"/>
      <c r="AC169" s="2"/>
      <c r="AD169" s="2"/>
      <c r="AE169" s="2">
        <v>151</v>
      </c>
      <c r="AG169" s="64" t="s">
        <v>862</v>
      </c>
      <c r="AH169" s="64"/>
      <c r="AI169" s="65"/>
      <c r="AJ169" s="64"/>
      <c r="AK169" s="65"/>
      <c r="AL169" s="64"/>
      <c r="AM169" s="65"/>
      <c r="AN169" s="64"/>
      <c r="AO169" s="65"/>
      <c r="AP169" s="64"/>
      <c r="AQ169" s="65"/>
      <c r="AR169" s="100">
        <f>AR170-(AR166)</f>
        <v>179303.59999999986</v>
      </c>
      <c r="AS169" s="82">
        <f>AS170-SUM(AS168,AS166:AS167)</f>
        <v>1.1827781267157E-2</v>
      </c>
    </row>
    <row r="170" spans="1:45" x14ac:dyDescent="0.25">
      <c r="A170" t="s">
        <v>7</v>
      </c>
      <c r="B170" t="s">
        <v>8</v>
      </c>
      <c r="C170" t="s">
        <v>9</v>
      </c>
      <c r="D170" t="s">
        <v>237</v>
      </c>
      <c r="E170" t="s">
        <v>15</v>
      </c>
      <c r="F170">
        <v>142</v>
      </c>
      <c r="G170">
        <v>1</v>
      </c>
      <c r="I170" s="5" t="s">
        <v>177</v>
      </c>
      <c r="J170" s="2">
        <v>1375</v>
      </c>
      <c r="K170" s="2"/>
      <c r="L170" s="2"/>
      <c r="M170" s="2"/>
      <c r="N170" s="2"/>
      <c r="O170" s="2">
        <v>1375</v>
      </c>
      <c r="Q170" s="9">
        <v>3</v>
      </c>
      <c r="R170" s="5" t="s">
        <v>177</v>
      </c>
      <c r="S170" s="8" t="s">
        <v>762</v>
      </c>
      <c r="T170" s="2">
        <v>1375</v>
      </c>
      <c r="U170" s="2"/>
      <c r="V170" s="2"/>
      <c r="W170" s="2"/>
      <c r="X170" s="2"/>
      <c r="Z170" s="5" t="s">
        <v>648</v>
      </c>
      <c r="AA170" s="2">
        <v>2</v>
      </c>
      <c r="AB170" s="2"/>
      <c r="AC170" s="2"/>
      <c r="AD170" s="2"/>
      <c r="AE170" s="2"/>
      <c r="AG170" s="68" t="s">
        <v>859</v>
      </c>
      <c r="AH170" s="68">
        <v>2234799</v>
      </c>
      <c r="AI170" s="69">
        <v>0.93385325710511058</v>
      </c>
      <c r="AJ170" s="68">
        <v>1157243</v>
      </c>
      <c r="AK170" s="69">
        <v>0.90954462132259006</v>
      </c>
      <c r="AL170" s="68">
        <v>474268</v>
      </c>
      <c r="AM170" s="69">
        <v>0.99168210502544729</v>
      </c>
      <c r="AN170" s="68">
        <v>2246950</v>
      </c>
      <c r="AO170" s="69">
        <v>0.97315100226822437</v>
      </c>
      <c r="AP170" s="68">
        <v>1655926</v>
      </c>
      <c r="AQ170" s="69">
        <v>0.92295582901635265</v>
      </c>
      <c r="AR170" s="101">
        <v>1553837.2</v>
      </c>
      <c r="AS170" s="69">
        <f t="shared" si="78"/>
        <v>0.94208827705128251</v>
      </c>
    </row>
    <row r="171" spans="1:45" x14ac:dyDescent="0.25">
      <c r="A171" t="s">
        <v>7</v>
      </c>
      <c r="B171" t="s">
        <v>8</v>
      </c>
      <c r="C171" t="s">
        <v>9</v>
      </c>
      <c r="D171" t="s">
        <v>238</v>
      </c>
      <c r="E171" t="s">
        <v>15</v>
      </c>
      <c r="F171">
        <v>220313</v>
      </c>
      <c r="G171">
        <v>4</v>
      </c>
      <c r="I171" s="5" t="s">
        <v>178</v>
      </c>
      <c r="J171" s="2">
        <v>272</v>
      </c>
      <c r="K171" s="2"/>
      <c r="L171" s="2"/>
      <c r="M171" s="2">
        <v>335</v>
      </c>
      <c r="N171" s="2"/>
      <c r="O171" s="2">
        <v>607</v>
      </c>
      <c r="Q171" s="9">
        <v>6</v>
      </c>
      <c r="R171" s="5" t="s">
        <v>178</v>
      </c>
      <c r="S171" s="8" t="s">
        <v>700</v>
      </c>
      <c r="T171" s="2">
        <v>272</v>
      </c>
      <c r="U171" s="2"/>
      <c r="V171" s="2"/>
      <c r="W171" s="2">
        <v>335</v>
      </c>
      <c r="X171" s="2"/>
      <c r="Z171" s="5" t="s">
        <v>650</v>
      </c>
      <c r="AA171" s="2">
        <v>537.79999999999995</v>
      </c>
      <c r="AB171" s="2">
        <v>2435.1999999999998</v>
      </c>
      <c r="AC171" s="2"/>
      <c r="AD171" s="2">
        <v>466.6</v>
      </c>
      <c r="AE171" s="2">
        <v>2590</v>
      </c>
    </row>
    <row r="172" spans="1:45" x14ac:dyDescent="0.25">
      <c r="A172" t="s">
        <v>7</v>
      </c>
      <c r="B172" t="s">
        <v>8</v>
      </c>
      <c r="C172" t="s">
        <v>9</v>
      </c>
      <c r="D172" t="s">
        <v>238</v>
      </c>
      <c r="E172" t="s">
        <v>21</v>
      </c>
      <c r="F172">
        <v>141449</v>
      </c>
      <c r="G172">
        <v>2</v>
      </c>
      <c r="I172" s="5" t="s">
        <v>179</v>
      </c>
      <c r="J172" s="2">
        <v>2</v>
      </c>
      <c r="K172" s="2"/>
      <c r="L172" s="2"/>
      <c r="M172" s="2"/>
      <c r="N172" s="2"/>
      <c r="O172" s="2">
        <v>2</v>
      </c>
      <c r="Q172" s="9">
        <v>6</v>
      </c>
      <c r="R172" s="5" t="s">
        <v>179</v>
      </c>
      <c r="S172" s="8" t="s">
        <v>621</v>
      </c>
      <c r="T172" s="2">
        <v>2</v>
      </c>
      <c r="U172" s="2"/>
      <c r="V172" s="2"/>
      <c r="W172" s="2"/>
      <c r="X172" s="2"/>
      <c r="Z172" s="5" t="s">
        <v>823</v>
      </c>
      <c r="AA172" s="2"/>
      <c r="AB172" s="2"/>
      <c r="AC172" s="2"/>
      <c r="AD172" s="2"/>
      <c r="AE172" s="2">
        <v>2</v>
      </c>
      <c r="AG172" s="59" t="s">
        <v>854</v>
      </c>
      <c r="AH172" s="113" t="s">
        <v>857</v>
      </c>
      <c r="AI172" s="113"/>
      <c r="AJ172" s="113" t="s">
        <v>866</v>
      </c>
      <c r="AK172" s="113"/>
      <c r="AL172" s="113" t="s">
        <v>867</v>
      </c>
      <c r="AM172" s="113"/>
      <c r="AN172" s="113" t="s">
        <v>868</v>
      </c>
      <c r="AO172" s="113"/>
      <c r="AP172" s="113" t="s">
        <v>869</v>
      </c>
      <c r="AQ172" s="113"/>
      <c r="AR172" s="114" t="s">
        <v>860</v>
      </c>
      <c r="AS172" s="114"/>
    </row>
    <row r="173" spans="1:45" x14ac:dyDescent="0.25">
      <c r="A173" t="s">
        <v>7</v>
      </c>
      <c r="B173" t="s">
        <v>8</v>
      </c>
      <c r="C173" t="s">
        <v>9</v>
      </c>
      <c r="D173" t="s">
        <v>239</v>
      </c>
      <c r="E173" t="s">
        <v>15</v>
      </c>
      <c r="F173">
        <v>7</v>
      </c>
      <c r="G173">
        <v>1</v>
      </c>
      <c r="I173" s="5" t="s">
        <v>180</v>
      </c>
      <c r="J173" s="2">
        <v>1</v>
      </c>
      <c r="K173" s="2">
        <v>9</v>
      </c>
      <c r="L173" s="2"/>
      <c r="M173" s="2">
        <v>3</v>
      </c>
      <c r="N173" s="2">
        <v>7</v>
      </c>
      <c r="O173" s="2">
        <v>20</v>
      </c>
      <c r="Q173" s="9">
        <v>4</v>
      </c>
      <c r="R173" s="5" t="s">
        <v>180</v>
      </c>
      <c r="S173" s="8" t="s">
        <v>716</v>
      </c>
      <c r="T173" s="2">
        <v>1</v>
      </c>
      <c r="U173" s="2">
        <v>9</v>
      </c>
      <c r="V173" s="2"/>
      <c r="W173" s="2">
        <v>3</v>
      </c>
      <c r="X173" s="2">
        <v>7</v>
      </c>
      <c r="Z173" s="5" t="s">
        <v>652</v>
      </c>
      <c r="AA173" s="2"/>
      <c r="AB173" s="2">
        <v>89</v>
      </c>
      <c r="AC173" s="2"/>
      <c r="AD173" s="2">
        <v>6</v>
      </c>
      <c r="AE173" s="2">
        <v>100</v>
      </c>
      <c r="AG173" s="61" t="s">
        <v>624</v>
      </c>
      <c r="AH173" s="61">
        <v>41848</v>
      </c>
      <c r="AI173" s="62">
        <v>1.7486982544441206E-2</v>
      </c>
      <c r="AJ173" s="61">
        <v>2210</v>
      </c>
      <c r="AK173" s="62">
        <v>1.7369676145139127E-3</v>
      </c>
      <c r="AL173" s="61"/>
      <c r="AM173" s="62">
        <v>0</v>
      </c>
      <c r="AN173" s="61">
        <v>7028</v>
      </c>
      <c r="AO173" s="62">
        <v>3.0438172829573779E-3</v>
      </c>
      <c r="AP173" s="61">
        <v>7019</v>
      </c>
      <c r="AQ173" s="62">
        <v>3.9121476224576335E-3</v>
      </c>
      <c r="AR173" s="79">
        <v>11621</v>
      </c>
      <c r="AS173" s="80">
        <f t="shared" ref="AS173:AS175" si="79">AR173/$AA$259</f>
        <v>7.0457882380554121E-3</v>
      </c>
    </row>
    <row r="174" spans="1:45" x14ac:dyDescent="0.25">
      <c r="A174" t="s">
        <v>7</v>
      </c>
      <c r="B174" t="s">
        <v>8</v>
      </c>
      <c r="C174" t="s">
        <v>9</v>
      </c>
      <c r="D174" t="s">
        <v>240</v>
      </c>
      <c r="E174" t="s">
        <v>15</v>
      </c>
      <c r="F174">
        <v>2</v>
      </c>
      <c r="G174">
        <v>1</v>
      </c>
      <c r="I174" s="5" t="s">
        <v>181</v>
      </c>
      <c r="J174" s="2"/>
      <c r="K174" s="2"/>
      <c r="L174" s="2"/>
      <c r="M174" s="2"/>
      <c r="N174" s="2">
        <v>1</v>
      </c>
      <c r="O174" s="2">
        <v>1</v>
      </c>
      <c r="Q174" s="9">
        <v>4</v>
      </c>
      <c r="R174" s="5" t="s">
        <v>181</v>
      </c>
      <c r="S174" s="8" t="s">
        <v>616</v>
      </c>
      <c r="T174" s="2"/>
      <c r="U174" s="2"/>
      <c r="V174" s="2"/>
      <c r="W174" s="2"/>
      <c r="X174" s="2">
        <v>1</v>
      </c>
      <c r="Z174" s="5" t="s">
        <v>824</v>
      </c>
      <c r="AA174" s="2">
        <v>2</v>
      </c>
      <c r="AB174" s="2"/>
      <c r="AC174" s="2"/>
      <c r="AD174" s="2"/>
      <c r="AE174" s="2">
        <v>91</v>
      </c>
      <c r="AG174" s="64" t="s">
        <v>862</v>
      </c>
      <c r="AH174" s="64"/>
      <c r="AI174" s="65"/>
      <c r="AJ174" s="64"/>
      <c r="AK174" s="65"/>
      <c r="AL174" s="64"/>
      <c r="AM174" s="65"/>
      <c r="AN174" s="64"/>
      <c r="AO174" s="65"/>
      <c r="AP174" s="64"/>
      <c r="AQ174" s="65"/>
      <c r="AR174" s="100">
        <f>AR175-AR173</f>
        <v>26735.800000000003</v>
      </c>
      <c r="AS174" s="82">
        <f t="shared" si="79"/>
        <v>1.620986018199827E-2</v>
      </c>
    </row>
    <row r="175" spans="1:45" x14ac:dyDescent="0.25">
      <c r="A175" t="s">
        <v>7</v>
      </c>
      <c r="B175" t="s">
        <v>8</v>
      </c>
      <c r="C175" t="s">
        <v>9</v>
      </c>
      <c r="D175" t="s">
        <v>241</v>
      </c>
      <c r="E175" t="s">
        <v>15</v>
      </c>
      <c r="F175">
        <v>0.1</v>
      </c>
      <c r="G175">
        <v>1</v>
      </c>
      <c r="I175" s="5" t="s">
        <v>9</v>
      </c>
      <c r="J175" s="2">
        <v>1814528</v>
      </c>
      <c r="K175" s="2">
        <v>962163</v>
      </c>
      <c r="L175" s="2">
        <v>468397</v>
      </c>
      <c r="M175" s="2">
        <v>2076191</v>
      </c>
      <c r="N175" s="2">
        <v>1551389</v>
      </c>
      <c r="O175" s="2">
        <v>6872668</v>
      </c>
      <c r="Q175" s="9">
        <v>1</v>
      </c>
      <c r="R175" s="5" t="s">
        <v>9</v>
      </c>
      <c r="S175" s="8" t="s">
        <v>623</v>
      </c>
      <c r="T175" s="2">
        <v>1814528</v>
      </c>
      <c r="U175" s="2">
        <v>962163</v>
      </c>
      <c r="V175" s="2">
        <v>468397</v>
      </c>
      <c r="W175" s="2">
        <v>2076191</v>
      </c>
      <c r="X175" s="2">
        <v>1551389</v>
      </c>
      <c r="Z175" s="5" t="s">
        <v>825</v>
      </c>
      <c r="AA175" s="2">
        <v>1</v>
      </c>
      <c r="AB175" s="2"/>
      <c r="AC175" s="2"/>
      <c r="AD175" s="2"/>
      <c r="AE175" s="2"/>
      <c r="AG175" s="68" t="s">
        <v>859</v>
      </c>
      <c r="AH175" s="68">
        <v>88968</v>
      </c>
      <c r="AI175" s="69">
        <v>3.7176970536557198E-2</v>
      </c>
      <c r="AJ175" s="68">
        <v>39208</v>
      </c>
      <c r="AK175" s="69">
        <v>3.0815848972788006E-2</v>
      </c>
      <c r="AL175" s="68">
        <v>2196</v>
      </c>
      <c r="AM175" s="69">
        <v>4.5917791262237422E-3</v>
      </c>
      <c r="AN175" s="68">
        <v>32478</v>
      </c>
      <c r="AO175" s="69">
        <v>1.4066177819563137E-2</v>
      </c>
      <c r="AP175" s="68">
        <v>28934</v>
      </c>
      <c r="AQ175" s="69">
        <v>1.6126809988344381E-2</v>
      </c>
      <c r="AR175" s="101">
        <v>38356.800000000003</v>
      </c>
      <c r="AS175" s="69">
        <f t="shared" si="79"/>
        <v>2.3255648420053683E-2</v>
      </c>
    </row>
    <row r="176" spans="1:45" x14ac:dyDescent="0.25">
      <c r="A176" t="s">
        <v>7</v>
      </c>
      <c r="B176" t="s">
        <v>8</v>
      </c>
      <c r="C176" t="s">
        <v>9</v>
      </c>
      <c r="D176" t="s">
        <v>244</v>
      </c>
      <c r="E176" t="s">
        <v>15</v>
      </c>
      <c r="F176">
        <v>2</v>
      </c>
      <c r="G176">
        <v>2</v>
      </c>
      <c r="I176" s="5" t="s">
        <v>183</v>
      </c>
      <c r="J176" s="2">
        <v>41848</v>
      </c>
      <c r="K176" s="2">
        <v>2210</v>
      </c>
      <c r="L176" s="2"/>
      <c r="M176" s="2">
        <v>7028</v>
      </c>
      <c r="N176" s="2">
        <v>7019</v>
      </c>
      <c r="O176" s="2">
        <v>58105</v>
      </c>
      <c r="Q176" s="9">
        <v>2</v>
      </c>
      <c r="R176" s="5" t="s">
        <v>183</v>
      </c>
      <c r="S176" s="8" t="s">
        <v>624</v>
      </c>
      <c r="T176" s="2">
        <v>41848</v>
      </c>
      <c r="U176" s="2">
        <v>2210</v>
      </c>
      <c r="V176" s="2"/>
      <c r="W176" s="2">
        <v>7028</v>
      </c>
      <c r="X176" s="2">
        <v>7019</v>
      </c>
      <c r="Z176" s="5" t="s">
        <v>769</v>
      </c>
      <c r="AA176" s="2"/>
      <c r="AB176" s="2"/>
      <c r="AC176" s="2"/>
      <c r="AD176" s="2">
        <v>2</v>
      </c>
      <c r="AE176" s="2"/>
    </row>
    <row r="177" spans="1:45" x14ac:dyDescent="0.25">
      <c r="A177" t="s">
        <v>7</v>
      </c>
      <c r="B177" t="s">
        <v>8</v>
      </c>
      <c r="C177" t="s">
        <v>9</v>
      </c>
      <c r="D177" t="s">
        <v>247</v>
      </c>
      <c r="E177" t="s">
        <v>15</v>
      </c>
      <c r="F177">
        <v>1</v>
      </c>
      <c r="G177">
        <v>1</v>
      </c>
      <c r="I177" s="5" t="s">
        <v>184</v>
      </c>
      <c r="J177" s="2">
        <v>2</v>
      </c>
      <c r="K177" s="2"/>
      <c r="L177" s="2"/>
      <c r="M177" s="2">
        <v>115</v>
      </c>
      <c r="N177" s="2">
        <v>10</v>
      </c>
      <c r="O177" s="2">
        <v>127</v>
      </c>
      <c r="Q177" s="9">
        <v>2</v>
      </c>
      <c r="R177" s="5" t="s">
        <v>184</v>
      </c>
      <c r="S177" s="8" t="s">
        <v>683</v>
      </c>
      <c r="T177" s="2">
        <v>2</v>
      </c>
      <c r="U177" s="2"/>
      <c r="V177" s="2"/>
      <c r="W177" s="2">
        <v>115</v>
      </c>
      <c r="X177" s="2">
        <v>10</v>
      </c>
      <c r="Z177" s="5" t="s">
        <v>654</v>
      </c>
      <c r="AA177" s="2"/>
      <c r="AB177" s="2"/>
      <c r="AC177" s="2"/>
      <c r="AD177" s="2"/>
      <c r="AE177" s="2">
        <v>2004</v>
      </c>
      <c r="AG177" s="59" t="s">
        <v>856</v>
      </c>
      <c r="AH177" s="113" t="s">
        <v>857</v>
      </c>
      <c r="AI177" s="113"/>
      <c r="AJ177" s="113" t="s">
        <v>866</v>
      </c>
      <c r="AK177" s="113"/>
      <c r="AL177" s="113" t="s">
        <v>867</v>
      </c>
      <c r="AM177" s="113"/>
      <c r="AN177" s="113" t="s">
        <v>868</v>
      </c>
      <c r="AO177" s="113"/>
      <c r="AP177" s="113" t="s">
        <v>869</v>
      </c>
      <c r="AQ177" s="113"/>
      <c r="AR177" s="114" t="s">
        <v>860</v>
      </c>
      <c r="AS177" s="114"/>
    </row>
    <row r="178" spans="1:45" x14ac:dyDescent="0.25">
      <c r="A178" t="s">
        <v>7</v>
      </c>
      <c r="B178" t="s">
        <v>8</v>
      </c>
      <c r="C178" t="s">
        <v>9</v>
      </c>
      <c r="D178" t="s">
        <v>248</v>
      </c>
      <c r="E178" t="s">
        <v>15</v>
      </c>
      <c r="F178">
        <v>45</v>
      </c>
      <c r="G178">
        <v>1</v>
      </c>
      <c r="I178" s="5" t="s">
        <v>186</v>
      </c>
      <c r="J178" s="2">
        <v>5</v>
      </c>
      <c r="K178" s="2">
        <v>136</v>
      </c>
      <c r="L178" s="2"/>
      <c r="M178" s="2"/>
      <c r="N178" s="2">
        <v>54</v>
      </c>
      <c r="O178" s="2">
        <v>195</v>
      </c>
      <c r="Q178" s="9">
        <v>7</v>
      </c>
      <c r="R178" s="5" t="s">
        <v>186</v>
      </c>
      <c r="S178" s="8" t="s">
        <v>794</v>
      </c>
      <c r="T178" s="2">
        <v>5</v>
      </c>
      <c r="U178" s="2">
        <v>136</v>
      </c>
      <c r="V178" s="2"/>
      <c r="W178" s="2"/>
      <c r="X178" s="2">
        <v>54</v>
      </c>
      <c r="Z178" s="5" t="s">
        <v>657</v>
      </c>
      <c r="AA178" s="2"/>
      <c r="AB178" s="2"/>
      <c r="AC178" s="2"/>
      <c r="AD178" s="2">
        <v>1</v>
      </c>
      <c r="AE178" s="2"/>
      <c r="AG178" s="61" t="s">
        <v>684</v>
      </c>
      <c r="AH178" s="61">
        <v>22216</v>
      </c>
      <c r="AI178" s="62">
        <v>9.2833780397463643E-3</v>
      </c>
      <c r="AJ178" s="61">
        <v>22568</v>
      </c>
      <c r="AK178" s="62">
        <v>1.7737504581153838E-2</v>
      </c>
      <c r="AL178" s="61">
        <v>23</v>
      </c>
      <c r="AM178" s="62">
        <v>4.8092404327479998E-5</v>
      </c>
      <c r="AN178" s="61">
        <v>6127</v>
      </c>
      <c r="AO178" s="62">
        <v>2.6535954030563252E-3</v>
      </c>
      <c r="AP178" s="61">
        <v>10185</v>
      </c>
      <c r="AQ178" s="62">
        <v>5.6767664246660495E-3</v>
      </c>
      <c r="AR178" s="102">
        <v>12223.8</v>
      </c>
      <c r="AS178" s="80">
        <f t="shared" ref="AS178:AS179" si="80">AR178/$AA$259</f>
        <v>7.4112646299235637E-3</v>
      </c>
    </row>
    <row r="179" spans="1:45" x14ac:dyDescent="0.25">
      <c r="A179" t="s">
        <v>7</v>
      </c>
      <c r="B179" t="s">
        <v>8</v>
      </c>
      <c r="C179" t="s">
        <v>9</v>
      </c>
      <c r="D179" t="s">
        <v>248</v>
      </c>
      <c r="E179" t="s">
        <v>21</v>
      </c>
      <c r="F179">
        <v>2</v>
      </c>
      <c r="G179">
        <v>1</v>
      </c>
      <c r="I179" s="5" t="s">
        <v>190</v>
      </c>
      <c r="J179" s="2">
        <v>1</v>
      </c>
      <c r="K179" s="2">
        <v>3</v>
      </c>
      <c r="L179" s="2"/>
      <c r="M179" s="2">
        <v>2</v>
      </c>
      <c r="N179" s="2"/>
      <c r="O179" s="2">
        <v>6</v>
      </c>
      <c r="Q179" s="9">
        <v>2</v>
      </c>
      <c r="R179" s="5" t="s">
        <v>190</v>
      </c>
      <c r="S179" s="8" t="s">
        <v>641</v>
      </c>
      <c r="T179" s="2">
        <v>1</v>
      </c>
      <c r="U179" s="2">
        <v>3</v>
      </c>
      <c r="V179" s="2"/>
      <c r="W179" s="2">
        <v>2</v>
      </c>
      <c r="X179" s="2"/>
      <c r="Z179" s="5" t="s">
        <v>826</v>
      </c>
      <c r="AA179" s="2">
        <v>3</v>
      </c>
      <c r="AB179" s="2"/>
      <c r="AC179" s="2">
        <v>3</v>
      </c>
      <c r="AD179" s="2"/>
      <c r="AE179" s="2"/>
      <c r="AG179" s="92" t="s">
        <v>587</v>
      </c>
      <c r="AH179" s="92">
        <v>10059</v>
      </c>
      <c r="AI179" s="93">
        <v>4.2033444230198357E-3</v>
      </c>
      <c r="AJ179" s="92">
        <v>30447</v>
      </c>
      <c r="AK179" s="93">
        <v>2.3930069212264753E-2</v>
      </c>
      <c r="AL179" s="92"/>
      <c r="AM179" s="93">
        <v>0</v>
      </c>
      <c r="AN179" s="92">
        <v>6745</v>
      </c>
      <c r="AO179" s="93">
        <v>2.9212503661849051E-3</v>
      </c>
      <c r="AP179" s="92">
        <v>20015</v>
      </c>
      <c r="AQ179" s="93">
        <v>1.1155668138408539E-2</v>
      </c>
      <c r="AR179" s="103">
        <v>13453.2</v>
      </c>
      <c r="AS179" s="95">
        <f t="shared" si="80"/>
        <v>8.1566473043806105E-3</v>
      </c>
    </row>
    <row r="180" spans="1:45" x14ac:dyDescent="0.25">
      <c r="A180" t="s">
        <v>7</v>
      </c>
      <c r="B180" t="s">
        <v>8</v>
      </c>
      <c r="C180" t="s">
        <v>9</v>
      </c>
      <c r="D180" t="s">
        <v>250</v>
      </c>
      <c r="E180" t="s">
        <v>15</v>
      </c>
      <c r="F180">
        <v>5</v>
      </c>
      <c r="G180">
        <v>1</v>
      </c>
      <c r="I180" s="5" t="s">
        <v>363</v>
      </c>
      <c r="J180" s="2"/>
      <c r="K180" s="2"/>
      <c r="L180" s="2"/>
      <c r="M180" s="2"/>
      <c r="N180" s="2">
        <v>2</v>
      </c>
      <c r="O180" s="2">
        <v>2</v>
      </c>
      <c r="Q180" s="9">
        <v>3</v>
      </c>
      <c r="R180" s="5" t="s">
        <v>363</v>
      </c>
      <c r="S180" s="8" t="s">
        <v>557</v>
      </c>
      <c r="T180" s="2"/>
      <c r="U180" s="2"/>
      <c r="V180" s="2"/>
      <c r="W180" s="2"/>
      <c r="X180" s="2">
        <v>2</v>
      </c>
      <c r="Z180" s="5" t="s">
        <v>662</v>
      </c>
      <c r="AA180" s="2">
        <v>4</v>
      </c>
      <c r="AB180" s="2">
        <v>12</v>
      </c>
      <c r="AC180" s="2"/>
      <c r="AD180" s="2">
        <v>13</v>
      </c>
      <c r="AE180" s="2">
        <v>36</v>
      </c>
      <c r="AG180" s="64" t="s">
        <v>862</v>
      </c>
      <c r="AH180" s="64"/>
      <c r="AI180" s="65"/>
      <c r="AJ180" s="64"/>
      <c r="AK180" s="65"/>
      <c r="AL180" s="64"/>
      <c r="AM180" s="65"/>
      <c r="AN180" s="64"/>
      <c r="AO180" s="65"/>
      <c r="AP180" s="64"/>
      <c r="AQ180" s="65"/>
      <c r="AR180" s="100">
        <f>AR181-SUM(AR179,AR178)</f>
        <v>19966.400000000001</v>
      </c>
      <c r="AS180" s="82">
        <f t="shared" ref="AS180:AS181" si="81">AR180/$AA$259</f>
        <v>1.2105586978427811E-2</v>
      </c>
    </row>
    <row r="181" spans="1:45" x14ac:dyDescent="0.25">
      <c r="A181" t="s">
        <v>7</v>
      </c>
      <c r="B181" t="s">
        <v>8</v>
      </c>
      <c r="C181" t="s">
        <v>9</v>
      </c>
      <c r="D181" t="s">
        <v>250</v>
      </c>
      <c r="E181" t="s">
        <v>21</v>
      </c>
      <c r="F181">
        <v>1</v>
      </c>
      <c r="G181">
        <v>1</v>
      </c>
      <c r="I181" s="5" t="s">
        <v>191</v>
      </c>
      <c r="J181" s="2"/>
      <c r="K181" s="2">
        <v>1</v>
      </c>
      <c r="L181" s="2"/>
      <c r="M181" s="2"/>
      <c r="N181" s="2">
        <v>3</v>
      </c>
      <c r="O181" s="2">
        <v>4</v>
      </c>
      <c r="Q181" s="9">
        <v>5</v>
      </c>
      <c r="R181" s="5" t="s">
        <v>191</v>
      </c>
      <c r="S181" s="8" t="s">
        <v>666</v>
      </c>
      <c r="T181" s="2"/>
      <c r="U181" s="2">
        <v>1</v>
      </c>
      <c r="V181" s="2"/>
      <c r="W181" s="2"/>
      <c r="X181" s="2">
        <v>3</v>
      </c>
      <c r="Z181" s="5" t="s">
        <v>663</v>
      </c>
      <c r="AA181" s="2">
        <v>301</v>
      </c>
      <c r="AB181" s="2"/>
      <c r="AC181" s="2"/>
      <c r="AD181" s="2"/>
      <c r="AE181" s="2">
        <v>1</v>
      </c>
      <c r="AG181" s="68" t="s">
        <v>859</v>
      </c>
      <c r="AH181" s="68">
        <v>55139</v>
      </c>
      <c r="AI181" s="69">
        <v>2.3040879624305663E-2</v>
      </c>
      <c r="AJ181" s="68">
        <v>68061</v>
      </c>
      <c r="AK181" s="69">
        <v>5.3493100819652244E-2</v>
      </c>
      <c r="AL181" s="68">
        <v>1341</v>
      </c>
      <c r="AM181" s="69">
        <v>2.8039962697022037E-3</v>
      </c>
      <c r="AN181" s="68">
        <v>26926</v>
      </c>
      <c r="AO181" s="69">
        <v>1.1661614137864304E-2</v>
      </c>
      <c r="AP181" s="68">
        <v>76750</v>
      </c>
      <c r="AQ181" s="69">
        <v>4.2777793136290529E-2</v>
      </c>
      <c r="AR181" s="101">
        <v>45643.4</v>
      </c>
      <c r="AS181" s="69">
        <f t="shared" si="81"/>
        <v>2.7673498912731985E-2</v>
      </c>
    </row>
    <row r="182" spans="1:45" x14ac:dyDescent="0.25">
      <c r="A182" t="s">
        <v>7</v>
      </c>
      <c r="B182" t="s">
        <v>8</v>
      </c>
      <c r="C182" t="s">
        <v>9</v>
      </c>
      <c r="D182" t="s">
        <v>251</v>
      </c>
      <c r="E182" t="s">
        <v>15</v>
      </c>
      <c r="F182">
        <v>38</v>
      </c>
      <c r="G182">
        <v>2</v>
      </c>
      <c r="I182" s="5" t="s">
        <v>192</v>
      </c>
      <c r="J182" s="2">
        <v>2</v>
      </c>
      <c r="K182" s="2"/>
      <c r="L182" s="2"/>
      <c r="M182" s="2">
        <v>1</v>
      </c>
      <c r="N182" s="2">
        <v>4</v>
      </c>
      <c r="O182" s="2">
        <v>7</v>
      </c>
      <c r="Q182" s="9">
        <v>3</v>
      </c>
      <c r="R182" s="5" t="s">
        <v>192</v>
      </c>
      <c r="S182" s="8" t="s">
        <v>597</v>
      </c>
      <c r="T182" s="2">
        <v>2</v>
      </c>
      <c r="U182" s="2"/>
      <c r="V182" s="2"/>
      <c r="W182" s="2">
        <v>1</v>
      </c>
      <c r="X182" s="2">
        <v>4</v>
      </c>
      <c r="Z182" s="5" t="s">
        <v>827</v>
      </c>
      <c r="AA182" s="2">
        <v>9</v>
      </c>
      <c r="AB182" s="2"/>
      <c r="AC182" s="2"/>
      <c r="AD182" s="2"/>
      <c r="AE182" s="2">
        <v>2</v>
      </c>
    </row>
    <row r="183" spans="1:45" x14ac:dyDescent="0.25">
      <c r="A183" t="s">
        <v>7</v>
      </c>
      <c r="B183" t="s">
        <v>8</v>
      </c>
      <c r="C183" t="s">
        <v>9</v>
      </c>
      <c r="D183" t="s">
        <v>252</v>
      </c>
      <c r="E183" t="s">
        <v>15</v>
      </c>
      <c r="F183">
        <v>11</v>
      </c>
      <c r="G183">
        <v>1</v>
      </c>
      <c r="I183" s="5" t="s">
        <v>193</v>
      </c>
      <c r="J183" s="2">
        <v>346</v>
      </c>
      <c r="K183" s="2">
        <v>1051</v>
      </c>
      <c r="L183" s="2"/>
      <c r="M183" s="2">
        <v>1370</v>
      </c>
      <c r="N183" s="2">
        <v>29</v>
      </c>
      <c r="O183" s="2">
        <v>2796</v>
      </c>
      <c r="Q183" s="9">
        <v>2</v>
      </c>
      <c r="R183" s="5" t="s">
        <v>193</v>
      </c>
      <c r="S183" s="8" t="s">
        <v>634</v>
      </c>
      <c r="T183" s="2">
        <v>346</v>
      </c>
      <c r="U183" s="2">
        <v>1051</v>
      </c>
      <c r="V183" s="2"/>
      <c r="W183" s="2">
        <v>1370</v>
      </c>
      <c r="X183" s="2">
        <v>29</v>
      </c>
      <c r="Z183" s="5" t="s">
        <v>666</v>
      </c>
      <c r="AA183" s="2"/>
      <c r="AB183" s="2">
        <v>1</v>
      </c>
      <c r="AC183" s="2"/>
      <c r="AD183" s="2"/>
      <c r="AE183" s="2">
        <v>3</v>
      </c>
      <c r="AG183" s="59" t="s">
        <v>847</v>
      </c>
      <c r="AH183" s="113" t="s">
        <v>857</v>
      </c>
      <c r="AI183" s="113"/>
      <c r="AJ183" s="113" t="s">
        <v>866</v>
      </c>
      <c r="AK183" s="113"/>
      <c r="AL183" s="113" t="s">
        <v>867</v>
      </c>
      <c r="AM183" s="113"/>
      <c r="AN183" s="113" t="s">
        <v>868</v>
      </c>
      <c r="AO183" s="113"/>
      <c r="AP183" s="113" t="s">
        <v>869</v>
      </c>
      <c r="AQ183" s="113"/>
      <c r="AR183" s="114" t="s">
        <v>860</v>
      </c>
      <c r="AS183" s="114"/>
    </row>
    <row r="184" spans="1:45" x14ac:dyDescent="0.25">
      <c r="A184" t="s">
        <v>7</v>
      </c>
      <c r="B184" t="s">
        <v>8</v>
      </c>
      <c r="C184" t="s">
        <v>9</v>
      </c>
      <c r="D184" t="s">
        <v>253</v>
      </c>
      <c r="E184" t="s">
        <v>15</v>
      </c>
      <c r="F184">
        <v>7</v>
      </c>
      <c r="G184">
        <v>2</v>
      </c>
      <c r="I184" s="5" t="s">
        <v>194</v>
      </c>
      <c r="J184" s="2"/>
      <c r="K184" s="2">
        <v>1</v>
      </c>
      <c r="L184" s="2"/>
      <c r="M184" s="2"/>
      <c r="N184" s="2">
        <v>2</v>
      </c>
      <c r="O184" s="2">
        <v>3</v>
      </c>
      <c r="Q184" s="9">
        <v>5</v>
      </c>
      <c r="R184" s="5" t="s">
        <v>194</v>
      </c>
      <c r="S184" s="8" t="s">
        <v>636</v>
      </c>
      <c r="T184" s="2"/>
      <c r="U184" s="2">
        <v>1</v>
      </c>
      <c r="V184" s="2"/>
      <c r="W184" s="2"/>
      <c r="X184" s="2">
        <v>2</v>
      </c>
      <c r="Z184" s="5" t="s">
        <v>669</v>
      </c>
      <c r="AA184" s="2">
        <v>1</v>
      </c>
      <c r="AB184" s="2"/>
      <c r="AC184" s="2"/>
      <c r="AD184" s="2"/>
      <c r="AE184" s="2"/>
      <c r="AG184" s="71" t="s">
        <v>862</v>
      </c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97">
        <v>6903.6</v>
      </c>
      <c r="AS184" s="76">
        <f t="shared" ref="AS184" si="82">AR184/$AA$259</f>
        <v>4.1856383857016904E-3</v>
      </c>
    </row>
    <row r="185" spans="1:45" x14ac:dyDescent="0.25">
      <c r="A185" t="s">
        <v>7</v>
      </c>
      <c r="B185" t="s">
        <v>8</v>
      </c>
      <c r="C185" t="s">
        <v>9</v>
      </c>
      <c r="D185" t="s">
        <v>254</v>
      </c>
      <c r="E185" t="s">
        <v>15</v>
      </c>
      <c r="F185">
        <v>2</v>
      </c>
      <c r="G185">
        <v>1</v>
      </c>
      <c r="I185" s="5" t="s">
        <v>364</v>
      </c>
      <c r="J185" s="2"/>
      <c r="K185" s="2"/>
      <c r="L185" s="2"/>
      <c r="M185" s="2"/>
      <c r="N185" s="2">
        <v>1</v>
      </c>
      <c r="O185" s="2">
        <v>1</v>
      </c>
      <c r="Q185" s="9">
        <v>6</v>
      </c>
      <c r="R185" s="5" t="s">
        <v>364</v>
      </c>
      <c r="S185" s="8" t="s">
        <v>818</v>
      </c>
      <c r="T185" s="2"/>
      <c r="U185" s="2"/>
      <c r="V185" s="2"/>
      <c r="W185" s="2"/>
      <c r="X185" s="2">
        <v>1</v>
      </c>
      <c r="Z185" s="5" t="s">
        <v>670</v>
      </c>
      <c r="AA185" s="2">
        <v>5</v>
      </c>
      <c r="AB185" s="2">
        <v>169</v>
      </c>
      <c r="AC185" s="2"/>
      <c r="AD185" s="2">
        <v>48</v>
      </c>
      <c r="AE185" s="2">
        <v>2</v>
      </c>
      <c r="AG185" s="68" t="s">
        <v>859</v>
      </c>
      <c r="AH185" s="68">
        <v>2034</v>
      </c>
      <c r="AI185" s="69">
        <v>8.4994557673947167E-4</v>
      </c>
      <c r="AJ185" s="68">
        <v>3512</v>
      </c>
      <c r="AK185" s="69">
        <v>2.7602851865035569E-3</v>
      </c>
      <c r="AL185" s="68">
        <v>441</v>
      </c>
      <c r="AM185" s="69">
        <v>9.2211957862689921E-4</v>
      </c>
      <c r="AN185" s="68">
        <v>1262</v>
      </c>
      <c r="AO185" s="69">
        <v>5.4657049104897722E-4</v>
      </c>
      <c r="AP185" s="68">
        <v>27269</v>
      </c>
      <c r="AQ185" s="69">
        <v>1.5198796625843742E-2</v>
      </c>
      <c r="AR185" s="68">
        <v>6903.6</v>
      </c>
      <c r="AS185" s="69">
        <f>AR185/$AA$259</f>
        <v>4.1856383857016904E-3</v>
      </c>
    </row>
    <row r="186" spans="1:45" x14ac:dyDescent="0.25">
      <c r="A186" t="s">
        <v>7</v>
      </c>
      <c r="B186" t="s">
        <v>8</v>
      </c>
      <c r="C186" t="s">
        <v>9</v>
      </c>
      <c r="D186" t="s">
        <v>254</v>
      </c>
      <c r="E186" t="s">
        <v>21</v>
      </c>
      <c r="F186">
        <v>1</v>
      </c>
      <c r="G186">
        <v>1</v>
      </c>
      <c r="I186" s="5" t="s">
        <v>365</v>
      </c>
      <c r="J186" s="2"/>
      <c r="K186" s="2"/>
      <c r="L186" s="2"/>
      <c r="M186" s="2"/>
      <c r="N186" s="2">
        <v>26</v>
      </c>
      <c r="O186" s="2">
        <v>26</v>
      </c>
      <c r="Q186" s="9">
        <v>6</v>
      </c>
      <c r="R186" s="5" t="s">
        <v>365</v>
      </c>
      <c r="S186" s="8" t="s">
        <v>766</v>
      </c>
      <c r="T186" s="2"/>
      <c r="U186" s="2"/>
      <c r="V186" s="2"/>
      <c r="W186" s="2"/>
      <c r="X186" s="2">
        <v>26</v>
      </c>
      <c r="Z186" s="5" t="s">
        <v>828</v>
      </c>
      <c r="AA186" s="2"/>
      <c r="AB186" s="2">
        <v>1.5</v>
      </c>
      <c r="AC186" s="2"/>
      <c r="AD186" s="2">
        <v>0.3</v>
      </c>
      <c r="AE186" s="2"/>
      <c r="AS186" s="41"/>
    </row>
    <row r="187" spans="1:45" x14ac:dyDescent="0.25">
      <c r="A187" t="s">
        <v>7</v>
      </c>
      <c r="B187" t="s">
        <v>8</v>
      </c>
      <c r="C187" t="s">
        <v>9</v>
      </c>
      <c r="D187" t="s">
        <v>255</v>
      </c>
      <c r="E187" t="s">
        <v>15</v>
      </c>
      <c r="F187">
        <v>2</v>
      </c>
      <c r="G187">
        <v>1</v>
      </c>
      <c r="I187" s="5" t="s">
        <v>319</v>
      </c>
      <c r="J187" s="2"/>
      <c r="K187" s="2">
        <v>1</v>
      </c>
      <c r="L187" s="2"/>
      <c r="M187" s="2"/>
      <c r="N187" s="2"/>
      <c r="O187" s="2">
        <v>1</v>
      </c>
      <c r="Q187" s="9">
        <v>6</v>
      </c>
      <c r="R187" s="5" t="s">
        <v>319</v>
      </c>
      <c r="S187" s="8" t="s">
        <v>765</v>
      </c>
      <c r="T187" s="2"/>
      <c r="U187" s="2">
        <v>1</v>
      </c>
      <c r="V187" s="2"/>
      <c r="W187" s="2"/>
      <c r="X187" s="2"/>
      <c r="Z187" s="5" t="s">
        <v>671</v>
      </c>
      <c r="AA187" s="2">
        <v>15</v>
      </c>
      <c r="AB187" s="2">
        <v>5</v>
      </c>
      <c r="AC187" s="2">
        <v>14</v>
      </c>
      <c r="AD187" s="2">
        <v>47</v>
      </c>
      <c r="AE187" s="2">
        <v>34</v>
      </c>
      <c r="AG187" s="59" t="s">
        <v>848</v>
      </c>
      <c r="AH187" s="113" t="s">
        <v>857</v>
      </c>
      <c r="AI187" s="113"/>
      <c r="AJ187" s="113" t="s">
        <v>866</v>
      </c>
      <c r="AK187" s="113"/>
      <c r="AL187" s="113" t="s">
        <v>867</v>
      </c>
      <c r="AM187" s="113"/>
      <c r="AN187" s="113" t="s">
        <v>868</v>
      </c>
      <c r="AO187" s="113"/>
      <c r="AP187" s="113" t="s">
        <v>869</v>
      </c>
      <c r="AQ187" s="113"/>
      <c r="AR187" s="114" t="s">
        <v>860</v>
      </c>
      <c r="AS187" s="114"/>
    </row>
    <row r="188" spans="1:45" x14ac:dyDescent="0.25">
      <c r="A188" t="s">
        <v>7</v>
      </c>
      <c r="B188" t="s">
        <v>8</v>
      </c>
      <c r="C188" t="s">
        <v>9</v>
      </c>
      <c r="D188" t="s">
        <v>256</v>
      </c>
      <c r="E188" t="s">
        <v>15</v>
      </c>
      <c r="F188">
        <v>7</v>
      </c>
      <c r="G188">
        <v>2</v>
      </c>
      <c r="I188" s="5" t="s">
        <v>461</v>
      </c>
      <c r="J188" s="2"/>
      <c r="K188" s="2"/>
      <c r="L188" s="2"/>
      <c r="M188" s="2"/>
      <c r="N188" s="2">
        <v>1</v>
      </c>
      <c r="O188" s="2">
        <v>1</v>
      </c>
      <c r="Q188" s="9">
        <v>6</v>
      </c>
      <c r="R188" s="5" t="s">
        <v>461</v>
      </c>
      <c r="S188" s="8" t="s">
        <v>819</v>
      </c>
      <c r="T188" s="2"/>
      <c r="U188" s="2"/>
      <c r="V188" s="2"/>
      <c r="W188" s="2"/>
      <c r="X188" s="2">
        <v>1</v>
      </c>
      <c r="Z188" s="5" t="s">
        <v>673</v>
      </c>
      <c r="AA188" s="2">
        <v>1</v>
      </c>
      <c r="AB188" s="2"/>
      <c r="AC188" s="2"/>
      <c r="AD188" s="2"/>
      <c r="AE188" s="2"/>
      <c r="AG188" s="71" t="s">
        <v>862</v>
      </c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97">
        <v>77</v>
      </c>
      <c r="AS188" s="76">
        <v>4.6684940567099794E-5</v>
      </c>
    </row>
    <row r="189" spans="1:45" ht="15.6" customHeight="1" x14ac:dyDescent="0.25">
      <c r="A189" t="s">
        <v>7</v>
      </c>
      <c r="B189" t="s">
        <v>8</v>
      </c>
      <c r="C189" t="s">
        <v>9</v>
      </c>
      <c r="D189" t="s">
        <v>256</v>
      </c>
      <c r="E189" t="s">
        <v>21</v>
      </c>
      <c r="F189">
        <v>3</v>
      </c>
      <c r="G189">
        <v>1</v>
      </c>
      <c r="I189" s="5" t="s">
        <v>462</v>
      </c>
      <c r="J189" s="2"/>
      <c r="K189" s="2"/>
      <c r="L189" s="2"/>
      <c r="M189" s="2"/>
      <c r="N189" s="2">
        <v>1</v>
      </c>
      <c r="O189" s="2">
        <v>1</v>
      </c>
      <c r="Q189" s="9">
        <v>8</v>
      </c>
      <c r="R189" s="5" t="s">
        <v>462</v>
      </c>
      <c r="S189" s="8" t="e">
        <v>#N/A</v>
      </c>
      <c r="T189" s="2"/>
      <c r="U189" s="2"/>
      <c r="V189" s="2"/>
      <c r="W189" s="2"/>
      <c r="X189" s="2">
        <v>1</v>
      </c>
      <c r="Z189" s="5" t="s">
        <v>674</v>
      </c>
      <c r="AA189" s="2">
        <v>3</v>
      </c>
      <c r="AB189" s="2"/>
      <c r="AC189" s="2"/>
      <c r="AD189" s="2"/>
      <c r="AE189" s="2"/>
      <c r="AG189" s="68" t="s">
        <v>859</v>
      </c>
      <c r="AH189" s="68">
        <v>37</v>
      </c>
      <c r="AI189" s="69">
        <v>1.5461153559174264E-5</v>
      </c>
      <c r="AJ189" s="68">
        <v>142</v>
      </c>
      <c r="AK189" s="69">
        <v>1.1160606391899349E-4</v>
      </c>
      <c r="AL189" s="68"/>
      <c r="AM189" s="69">
        <v>0</v>
      </c>
      <c r="AN189" s="68">
        <v>79</v>
      </c>
      <c r="AO189" s="69">
        <v>3.421479302129095E-5</v>
      </c>
      <c r="AP189" s="68">
        <v>127</v>
      </c>
      <c r="AQ189" s="69">
        <v>7.0785403626174619E-5</v>
      </c>
      <c r="AR189" s="68">
        <v>77</v>
      </c>
      <c r="AS189" s="69">
        <v>4.6684940567099794E-5</v>
      </c>
    </row>
    <row r="190" spans="1:45" x14ac:dyDescent="0.25">
      <c r="A190" t="s">
        <v>7</v>
      </c>
      <c r="B190" t="s">
        <v>8</v>
      </c>
      <c r="C190" t="s">
        <v>9</v>
      </c>
      <c r="D190" t="s">
        <v>257</v>
      </c>
      <c r="E190" t="s">
        <v>15</v>
      </c>
      <c r="F190">
        <v>7</v>
      </c>
      <c r="G190">
        <v>1</v>
      </c>
      <c r="I190" s="5" t="s">
        <v>196</v>
      </c>
      <c r="J190" s="2">
        <v>1</v>
      </c>
      <c r="K190" s="2"/>
      <c r="L190" s="2"/>
      <c r="M190" s="2"/>
      <c r="N190" s="2"/>
      <c r="O190" s="2">
        <v>1</v>
      </c>
      <c r="Q190" s="9">
        <v>5</v>
      </c>
      <c r="R190" s="5" t="s">
        <v>196</v>
      </c>
      <c r="S190" s="8" t="s">
        <v>764</v>
      </c>
      <c r="T190" s="2">
        <v>1</v>
      </c>
      <c r="U190" s="2"/>
      <c r="V190" s="2"/>
      <c r="W190" s="2"/>
      <c r="X190" s="2"/>
      <c r="Z190" s="5" t="s">
        <v>675</v>
      </c>
      <c r="AA190" s="2">
        <v>1</v>
      </c>
      <c r="AB190" s="2">
        <v>1</v>
      </c>
      <c r="AC190" s="2"/>
      <c r="AD190" s="2"/>
      <c r="AE190" s="2"/>
      <c r="AS190" s="41"/>
    </row>
    <row r="191" spans="1:45" x14ac:dyDescent="0.25">
      <c r="A191" t="s">
        <v>7</v>
      </c>
      <c r="B191" t="s">
        <v>8</v>
      </c>
      <c r="C191" t="s">
        <v>9</v>
      </c>
      <c r="D191" t="s">
        <v>258</v>
      </c>
      <c r="E191" t="s">
        <v>15</v>
      </c>
      <c r="F191">
        <v>23</v>
      </c>
      <c r="G191">
        <v>2</v>
      </c>
      <c r="I191" s="5" t="s">
        <v>197</v>
      </c>
      <c r="J191" s="2"/>
      <c r="K191" s="2"/>
      <c r="L191" s="2"/>
      <c r="M191" s="2"/>
      <c r="N191" s="2">
        <v>2</v>
      </c>
      <c r="O191" s="2">
        <v>2</v>
      </c>
      <c r="Q191" s="9">
        <v>6</v>
      </c>
      <c r="R191" s="5" t="s">
        <v>197</v>
      </c>
      <c r="S191" s="8" t="s">
        <v>801</v>
      </c>
      <c r="T191" s="2"/>
      <c r="U191" s="2"/>
      <c r="V191" s="2"/>
      <c r="W191" s="2"/>
      <c r="X191" s="2">
        <v>2</v>
      </c>
      <c r="Z191" s="5" t="s">
        <v>676</v>
      </c>
      <c r="AA191" s="2">
        <v>2883</v>
      </c>
      <c r="AB191" s="2">
        <v>4</v>
      </c>
      <c r="AC191" s="2"/>
      <c r="AD191" s="2">
        <v>4286</v>
      </c>
      <c r="AE191" s="2">
        <v>1860</v>
      </c>
      <c r="AG191" s="59" t="s">
        <v>865</v>
      </c>
      <c r="AH191" s="113" t="s">
        <v>857</v>
      </c>
      <c r="AI191" s="113"/>
      <c r="AJ191" s="113" t="s">
        <v>866</v>
      </c>
      <c r="AK191" s="113"/>
      <c r="AL191" s="113" t="s">
        <v>867</v>
      </c>
      <c r="AM191" s="113"/>
      <c r="AN191" s="113" t="s">
        <v>868</v>
      </c>
      <c r="AO191" s="113"/>
      <c r="AP191" s="113" t="s">
        <v>869</v>
      </c>
      <c r="AQ191" s="113"/>
      <c r="AR191" s="114" t="s">
        <v>860</v>
      </c>
      <c r="AS191" s="114"/>
    </row>
    <row r="192" spans="1:45" x14ac:dyDescent="0.25">
      <c r="A192" t="s">
        <v>7</v>
      </c>
      <c r="B192" t="s">
        <v>8</v>
      </c>
      <c r="C192" t="s">
        <v>9</v>
      </c>
      <c r="D192" t="s">
        <v>259</v>
      </c>
      <c r="E192" t="s">
        <v>15</v>
      </c>
      <c r="F192">
        <v>17</v>
      </c>
      <c r="G192">
        <v>2</v>
      </c>
      <c r="I192" s="5" t="s">
        <v>198</v>
      </c>
      <c r="J192" s="2">
        <v>10</v>
      </c>
      <c r="K192" s="2">
        <v>183</v>
      </c>
      <c r="L192" s="2"/>
      <c r="M192" s="2">
        <v>84</v>
      </c>
      <c r="N192" s="2">
        <v>73</v>
      </c>
      <c r="O192" s="2">
        <v>350</v>
      </c>
      <c r="Q192" s="9">
        <v>2</v>
      </c>
      <c r="R192" s="5" t="s">
        <v>198</v>
      </c>
      <c r="S192" s="8" t="s">
        <v>601</v>
      </c>
      <c r="T192" s="2">
        <v>10</v>
      </c>
      <c r="U192" s="2">
        <v>183</v>
      </c>
      <c r="V192" s="2"/>
      <c r="W192" s="2">
        <v>84</v>
      </c>
      <c r="X192" s="2">
        <v>73</v>
      </c>
      <c r="Z192" s="5" t="s">
        <v>829</v>
      </c>
      <c r="AA192" s="2"/>
      <c r="AB192" s="2"/>
      <c r="AC192" s="2"/>
      <c r="AD192" s="2"/>
      <c r="AE192" s="2">
        <v>1</v>
      </c>
      <c r="AG192" s="71" t="s">
        <v>862</v>
      </c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97">
        <v>626.74</v>
      </c>
      <c r="AS192" s="76">
        <v>3.7999116429901459E-4</v>
      </c>
    </row>
    <row r="193" spans="1:45" x14ac:dyDescent="0.25">
      <c r="A193" t="s">
        <v>7</v>
      </c>
      <c r="B193" t="s">
        <v>8</v>
      </c>
      <c r="C193" t="s">
        <v>9</v>
      </c>
      <c r="D193" t="s">
        <v>261</v>
      </c>
      <c r="E193" t="s">
        <v>15</v>
      </c>
      <c r="F193">
        <v>139</v>
      </c>
      <c r="G193">
        <v>3</v>
      </c>
      <c r="I193" s="5" t="s">
        <v>199</v>
      </c>
      <c r="J193" s="2">
        <v>5</v>
      </c>
      <c r="K193" s="2">
        <v>2</v>
      </c>
      <c r="L193" s="2"/>
      <c r="M193" s="2"/>
      <c r="N193" s="2"/>
      <c r="O193" s="2">
        <v>7</v>
      </c>
      <c r="Q193" s="9">
        <v>4</v>
      </c>
      <c r="R193" s="5" t="s">
        <v>199</v>
      </c>
      <c r="S193" s="8" t="s">
        <v>631</v>
      </c>
      <c r="T193" s="2">
        <v>5</v>
      </c>
      <c r="U193" s="2">
        <v>2</v>
      </c>
      <c r="V193" s="2"/>
      <c r="W193" s="2"/>
      <c r="X193" s="2"/>
      <c r="Z193" s="5" t="s">
        <v>830</v>
      </c>
      <c r="AA193" s="2"/>
      <c r="AB193" s="2"/>
      <c r="AC193" s="2"/>
      <c r="AD193" s="2"/>
      <c r="AE193" s="2">
        <v>41</v>
      </c>
      <c r="AG193" s="68" t="s">
        <v>859</v>
      </c>
      <c r="AH193" s="68">
        <v>824.2</v>
      </c>
      <c r="AI193" s="69">
        <v>3.4440764225598453E-4</v>
      </c>
      <c r="AJ193" s="68">
        <v>1462.8</v>
      </c>
      <c r="AK193" s="69">
        <v>1.1496996500049556E-3</v>
      </c>
      <c r="AL193" s="68"/>
      <c r="AM193" s="69">
        <v>0</v>
      </c>
      <c r="AN193" s="68">
        <v>691.7</v>
      </c>
      <c r="AO193" s="69">
        <v>2.995743333269234E-4</v>
      </c>
      <c r="AP193" s="68">
        <v>155</v>
      </c>
      <c r="AQ193" s="69">
        <v>8.6391634346906024E-5</v>
      </c>
      <c r="AR193" s="68">
        <v>626.74</v>
      </c>
      <c r="AS193" s="69">
        <v>3.7999116429901459E-4</v>
      </c>
    </row>
    <row r="194" spans="1:45" x14ac:dyDescent="0.25">
      <c r="A194" t="s">
        <v>7</v>
      </c>
      <c r="B194" t="s">
        <v>8</v>
      </c>
      <c r="C194" t="s">
        <v>9</v>
      </c>
      <c r="D194" t="s">
        <v>261</v>
      </c>
      <c r="E194" t="s">
        <v>21</v>
      </c>
      <c r="F194">
        <v>1</v>
      </c>
      <c r="G194">
        <v>1</v>
      </c>
      <c r="I194" s="5" t="s">
        <v>200</v>
      </c>
      <c r="J194" s="2"/>
      <c r="K194" s="2">
        <v>116</v>
      </c>
      <c r="L194" s="2"/>
      <c r="M194" s="2">
        <v>5</v>
      </c>
      <c r="N194" s="2">
        <v>75</v>
      </c>
      <c r="O194" s="2">
        <v>196</v>
      </c>
      <c r="Q194" s="9">
        <v>3</v>
      </c>
      <c r="R194" s="5" t="s">
        <v>200</v>
      </c>
      <c r="S194" s="8" t="s">
        <v>642</v>
      </c>
      <c r="T194" s="2"/>
      <c r="U194" s="2">
        <v>116</v>
      </c>
      <c r="V194" s="2"/>
      <c r="W194" s="2">
        <v>5</v>
      </c>
      <c r="X194" s="2">
        <v>75</v>
      </c>
      <c r="Z194" s="5" t="s">
        <v>677</v>
      </c>
      <c r="AA194" s="2">
        <v>64</v>
      </c>
      <c r="AB194" s="2"/>
      <c r="AC194" s="2"/>
      <c r="AD194" s="2"/>
      <c r="AE194" s="2">
        <v>194</v>
      </c>
      <c r="AS194" s="41"/>
    </row>
    <row r="195" spans="1:45" x14ac:dyDescent="0.25">
      <c r="A195" t="s">
        <v>7</v>
      </c>
      <c r="B195" t="s">
        <v>8</v>
      </c>
      <c r="C195" t="s">
        <v>9</v>
      </c>
      <c r="D195" t="s">
        <v>262</v>
      </c>
      <c r="E195" t="s">
        <v>15</v>
      </c>
      <c r="F195">
        <v>1650</v>
      </c>
      <c r="G195">
        <v>4</v>
      </c>
      <c r="I195" s="5" t="s">
        <v>202</v>
      </c>
      <c r="J195" s="2"/>
      <c r="K195" s="2">
        <v>1.3</v>
      </c>
      <c r="L195" s="2"/>
      <c r="M195" s="2"/>
      <c r="N195" s="2"/>
      <c r="O195" s="2">
        <v>1.3</v>
      </c>
      <c r="Q195" s="9">
        <v>6</v>
      </c>
      <c r="R195" s="5" t="s">
        <v>202</v>
      </c>
      <c r="S195" s="8" t="s">
        <v>767</v>
      </c>
      <c r="T195" s="2"/>
      <c r="U195" s="2">
        <v>1.3</v>
      </c>
      <c r="V195" s="2"/>
      <c r="W195" s="2"/>
      <c r="X195" s="2"/>
      <c r="Z195" s="5" t="s">
        <v>679</v>
      </c>
      <c r="AA195" s="2"/>
      <c r="AB195" s="2"/>
      <c r="AC195" s="2"/>
      <c r="AD195" s="2"/>
      <c r="AE195" s="2">
        <v>4</v>
      </c>
      <c r="AG195" s="59" t="s">
        <v>849</v>
      </c>
      <c r="AH195" s="113" t="s">
        <v>857</v>
      </c>
      <c r="AI195" s="113"/>
      <c r="AJ195" s="113" t="s">
        <v>866</v>
      </c>
      <c r="AK195" s="113"/>
      <c r="AL195" s="113" t="s">
        <v>867</v>
      </c>
      <c r="AM195" s="113"/>
      <c r="AN195" s="113" t="s">
        <v>868</v>
      </c>
      <c r="AO195" s="113"/>
      <c r="AP195" s="113" t="s">
        <v>869</v>
      </c>
      <c r="AQ195" s="113"/>
      <c r="AR195" s="114" t="s">
        <v>860</v>
      </c>
      <c r="AS195" s="114"/>
    </row>
    <row r="196" spans="1:45" x14ac:dyDescent="0.25">
      <c r="A196" t="s">
        <v>7</v>
      </c>
      <c r="B196" t="s">
        <v>8</v>
      </c>
      <c r="C196" t="s">
        <v>9</v>
      </c>
      <c r="D196" t="s">
        <v>262</v>
      </c>
      <c r="E196" t="s">
        <v>21</v>
      </c>
      <c r="F196">
        <v>237</v>
      </c>
      <c r="G196">
        <v>2</v>
      </c>
      <c r="I196" s="5" t="s">
        <v>203</v>
      </c>
      <c r="J196" s="2">
        <v>1</v>
      </c>
      <c r="K196" s="2"/>
      <c r="L196" s="2"/>
      <c r="M196" s="2">
        <v>1</v>
      </c>
      <c r="N196" s="2">
        <v>1</v>
      </c>
      <c r="O196" s="2">
        <v>3</v>
      </c>
      <c r="Q196" s="9">
        <v>3</v>
      </c>
      <c r="R196" s="5" t="s">
        <v>203</v>
      </c>
      <c r="S196" s="8" t="s">
        <v>644</v>
      </c>
      <c r="T196" s="2">
        <v>1</v>
      </c>
      <c r="U196" s="2"/>
      <c r="V196" s="2"/>
      <c r="W196" s="2">
        <v>1</v>
      </c>
      <c r="X196" s="2">
        <v>1</v>
      </c>
      <c r="Z196" s="5" t="s">
        <v>680</v>
      </c>
      <c r="AA196" s="2">
        <v>14194</v>
      </c>
      <c r="AB196" s="2">
        <v>8040</v>
      </c>
      <c r="AC196" s="2">
        <v>815</v>
      </c>
      <c r="AD196" s="2">
        <v>5371</v>
      </c>
      <c r="AE196" s="2">
        <v>6451</v>
      </c>
      <c r="AG196" s="71" t="s">
        <v>862</v>
      </c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99">
        <v>2251.6400000000003</v>
      </c>
      <c r="AS196" s="76">
        <v>1.3651646698507091E-3</v>
      </c>
    </row>
    <row r="197" spans="1:45" x14ac:dyDescent="0.25">
      <c r="A197" t="s">
        <v>7</v>
      </c>
      <c r="B197" t="s">
        <v>8</v>
      </c>
      <c r="C197" t="s">
        <v>9</v>
      </c>
      <c r="D197" t="s">
        <v>263</v>
      </c>
      <c r="E197" t="s">
        <v>15</v>
      </c>
      <c r="F197">
        <v>7</v>
      </c>
      <c r="G197">
        <v>1</v>
      </c>
      <c r="I197" s="5" t="s">
        <v>204</v>
      </c>
      <c r="J197" s="2">
        <v>6426</v>
      </c>
      <c r="K197" s="2">
        <v>8506</v>
      </c>
      <c r="L197" s="2">
        <v>311</v>
      </c>
      <c r="M197" s="2">
        <v>2946</v>
      </c>
      <c r="N197" s="2">
        <v>3198</v>
      </c>
      <c r="O197" s="2">
        <v>21387</v>
      </c>
      <c r="Q197" s="9">
        <v>3</v>
      </c>
      <c r="R197" s="5" t="s">
        <v>204</v>
      </c>
      <c r="S197" s="8" t="s">
        <v>646</v>
      </c>
      <c r="T197" s="2">
        <v>6426</v>
      </c>
      <c r="U197" s="2">
        <v>8506</v>
      </c>
      <c r="V197" s="2">
        <v>311</v>
      </c>
      <c r="W197" s="2">
        <v>2946</v>
      </c>
      <c r="X197" s="2">
        <v>3198</v>
      </c>
      <c r="Z197" s="5" t="s">
        <v>831</v>
      </c>
      <c r="AA197" s="2">
        <v>0.1</v>
      </c>
      <c r="AB197" s="2"/>
      <c r="AC197" s="2"/>
      <c r="AD197" s="2"/>
      <c r="AE197" s="2"/>
      <c r="AG197" s="68" t="s">
        <v>859</v>
      </c>
      <c r="AH197" s="101">
        <v>10743.400000000001</v>
      </c>
      <c r="AI197" s="69">
        <v>4.4893339769630485E-3</v>
      </c>
      <c r="AJ197" s="101">
        <v>227.3</v>
      </c>
      <c r="AK197" s="69">
        <v>1.7864829809005083E-4</v>
      </c>
      <c r="AL197" s="68"/>
      <c r="AM197" s="69">
        <v>0</v>
      </c>
      <c r="AN197" s="101">
        <v>45.300000000000004</v>
      </c>
      <c r="AO197" s="69">
        <v>1.9619368656512411E-5</v>
      </c>
      <c r="AP197" s="101">
        <v>242.2</v>
      </c>
      <c r="AQ197" s="69">
        <v>1.3499389573432669E-4</v>
      </c>
      <c r="AR197" s="101">
        <v>2251.6400000000003</v>
      </c>
      <c r="AS197" s="69">
        <v>1.3651646698507091E-3</v>
      </c>
    </row>
    <row r="198" spans="1:45" x14ac:dyDescent="0.25">
      <c r="A198" t="s">
        <v>7</v>
      </c>
      <c r="B198" t="s">
        <v>8</v>
      </c>
      <c r="C198" t="s">
        <v>9</v>
      </c>
      <c r="D198" t="s">
        <v>264</v>
      </c>
      <c r="E198" t="s">
        <v>15</v>
      </c>
      <c r="F198">
        <v>9</v>
      </c>
      <c r="G198">
        <v>1</v>
      </c>
      <c r="I198" s="5" t="s">
        <v>205</v>
      </c>
      <c r="J198" s="2">
        <v>11</v>
      </c>
      <c r="K198" s="2"/>
      <c r="L198" s="2">
        <v>35</v>
      </c>
      <c r="M198" s="2"/>
      <c r="N198" s="2"/>
      <c r="O198" s="2">
        <v>46</v>
      </c>
      <c r="Q198" s="9">
        <v>1</v>
      </c>
      <c r="R198" s="5" t="s">
        <v>205</v>
      </c>
      <c r="S198" s="8" t="s">
        <v>768</v>
      </c>
      <c r="T198" s="2">
        <v>11</v>
      </c>
      <c r="U198" s="2"/>
      <c r="V198" s="2">
        <v>35</v>
      </c>
      <c r="W198" s="2"/>
      <c r="X198" s="2"/>
      <c r="Z198" s="5" t="s">
        <v>832</v>
      </c>
      <c r="AA198" s="2"/>
      <c r="AB198" s="2"/>
      <c r="AC198" s="2"/>
      <c r="AD198" s="2"/>
      <c r="AE198" s="2">
        <v>1</v>
      </c>
      <c r="AS198" s="41"/>
    </row>
    <row r="199" spans="1:45" x14ac:dyDescent="0.25">
      <c r="A199" t="s">
        <v>7</v>
      </c>
      <c r="B199" t="s">
        <v>8</v>
      </c>
      <c r="C199" t="s">
        <v>9</v>
      </c>
      <c r="D199" t="s">
        <v>265</v>
      </c>
      <c r="E199" t="s">
        <v>15</v>
      </c>
      <c r="F199">
        <v>1</v>
      </c>
      <c r="G199">
        <v>1</v>
      </c>
      <c r="I199" s="5" t="s">
        <v>206</v>
      </c>
      <c r="J199" s="2">
        <v>3</v>
      </c>
      <c r="K199" s="2"/>
      <c r="L199" s="2">
        <v>3</v>
      </c>
      <c r="M199" s="2"/>
      <c r="N199" s="2"/>
      <c r="O199" s="2">
        <v>6</v>
      </c>
      <c r="Q199" s="9">
        <v>1</v>
      </c>
      <c r="R199" s="5" t="s">
        <v>206</v>
      </c>
      <c r="S199" s="8" t="s">
        <v>826</v>
      </c>
      <c r="T199" s="2">
        <v>3</v>
      </c>
      <c r="U199" s="2"/>
      <c r="V199" s="2">
        <v>3</v>
      </c>
      <c r="W199" s="2"/>
      <c r="X199" s="2"/>
      <c r="Z199" s="5" t="s">
        <v>681</v>
      </c>
      <c r="AA199" s="2">
        <v>1</v>
      </c>
      <c r="AB199" s="2"/>
      <c r="AC199" s="2"/>
      <c r="AD199" s="2"/>
      <c r="AE199" s="2"/>
      <c r="AG199" s="59" t="s">
        <v>852</v>
      </c>
      <c r="AH199" s="113" t="s">
        <v>857</v>
      </c>
      <c r="AI199" s="113"/>
      <c r="AJ199" s="113" t="s">
        <v>866</v>
      </c>
      <c r="AK199" s="113"/>
      <c r="AL199" s="113" t="s">
        <v>867</v>
      </c>
      <c r="AM199" s="113"/>
      <c r="AN199" s="113" t="s">
        <v>868</v>
      </c>
      <c r="AO199" s="113"/>
      <c r="AP199" s="113" t="s">
        <v>869</v>
      </c>
      <c r="AQ199" s="113"/>
      <c r="AR199" s="114" t="s">
        <v>860</v>
      </c>
      <c r="AS199" s="114"/>
    </row>
    <row r="200" spans="1:45" x14ac:dyDescent="0.25">
      <c r="A200" t="s">
        <v>275</v>
      </c>
      <c r="B200" t="s">
        <v>8</v>
      </c>
      <c r="C200" t="s">
        <v>9</v>
      </c>
      <c r="D200" t="s">
        <v>14</v>
      </c>
      <c r="E200" t="s">
        <v>15</v>
      </c>
      <c r="F200">
        <v>104</v>
      </c>
      <c r="G200">
        <v>1</v>
      </c>
      <c r="I200" s="5" t="s">
        <v>207</v>
      </c>
      <c r="J200" s="2">
        <v>897</v>
      </c>
      <c r="K200" s="2">
        <v>2032</v>
      </c>
      <c r="L200" s="2"/>
      <c r="M200" s="2">
        <v>365</v>
      </c>
      <c r="N200" s="2">
        <v>1174</v>
      </c>
      <c r="O200" s="2">
        <v>4468</v>
      </c>
      <c r="Q200" s="9">
        <v>2</v>
      </c>
      <c r="R200" s="5" t="s">
        <v>207</v>
      </c>
      <c r="S200" s="8" t="s">
        <v>729</v>
      </c>
      <c r="T200" s="2">
        <v>897</v>
      </c>
      <c r="U200" s="2">
        <v>2032</v>
      </c>
      <c r="V200" s="2"/>
      <c r="W200" s="2">
        <v>365</v>
      </c>
      <c r="X200" s="2">
        <v>1174</v>
      </c>
      <c r="Z200" s="5" t="s">
        <v>683</v>
      </c>
      <c r="AA200" s="2">
        <v>2</v>
      </c>
      <c r="AB200" s="2"/>
      <c r="AC200" s="2"/>
      <c r="AD200" s="2">
        <v>115</v>
      </c>
      <c r="AE200" s="2">
        <v>10</v>
      </c>
      <c r="AG200" s="71" t="s">
        <v>862</v>
      </c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99">
        <v>1645.56</v>
      </c>
      <c r="AS200" s="76">
        <v>9.1717817945738476E-4</v>
      </c>
    </row>
    <row r="201" spans="1:45" x14ac:dyDescent="0.25">
      <c r="A201" t="s">
        <v>275</v>
      </c>
      <c r="B201" t="s">
        <v>8</v>
      </c>
      <c r="C201" t="s">
        <v>9</v>
      </c>
      <c r="D201" t="s">
        <v>23</v>
      </c>
      <c r="E201" t="s">
        <v>15</v>
      </c>
      <c r="F201">
        <v>168</v>
      </c>
      <c r="G201">
        <v>1</v>
      </c>
      <c r="I201" s="5" t="s">
        <v>209</v>
      </c>
      <c r="J201" s="2">
        <v>2126</v>
      </c>
      <c r="K201" s="2">
        <v>15431</v>
      </c>
      <c r="L201" s="2">
        <v>1283</v>
      </c>
      <c r="M201" s="2">
        <v>13509</v>
      </c>
      <c r="N201" s="2">
        <v>3521</v>
      </c>
      <c r="O201" s="2">
        <v>35870</v>
      </c>
      <c r="Q201" s="9">
        <v>1</v>
      </c>
      <c r="R201" s="5" t="s">
        <v>209</v>
      </c>
      <c r="S201" s="8" t="s">
        <v>647</v>
      </c>
      <c r="T201" s="2">
        <v>2126</v>
      </c>
      <c r="U201" s="2">
        <v>15431</v>
      </c>
      <c r="V201" s="2">
        <v>1283</v>
      </c>
      <c r="W201" s="2">
        <v>13509</v>
      </c>
      <c r="X201" s="2">
        <v>3521</v>
      </c>
      <c r="Z201" s="5" t="s">
        <v>833</v>
      </c>
      <c r="AA201" s="2">
        <v>4</v>
      </c>
      <c r="AB201" s="2"/>
      <c r="AC201" s="2"/>
      <c r="AD201" s="2"/>
      <c r="AE201" s="2"/>
      <c r="AG201" s="68" t="s">
        <v>859</v>
      </c>
      <c r="AH201" s="101">
        <v>538.79999999999995</v>
      </c>
      <c r="AI201" s="69">
        <v>2.2514782534278628E-4</v>
      </c>
      <c r="AJ201" s="101">
        <v>2435.1999999999998</v>
      </c>
      <c r="AK201" s="69">
        <v>1.913965400391077E-3</v>
      </c>
      <c r="AL201" s="101">
        <v>0</v>
      </c>
      <c r="AM201" s="69">
        <v>0</v>
      </c>
      <c r="AN201" s="101">
        <v>507.8</v>
      </c>
      <c r="AO201" s="69">
        <v>2.1992749235710821E-4</v>
      </c>
      <c r="AP201" s="101">
        <v>4746</v>
      </c>
      <c r="AQ201" s="69">
        <v>2.6452561071639734E-3</v>
      </c>
      <c r="AR201" s="101">
        <v>1645.56</v>
      </c>
      <c r="AS201" s="69">
        <v>9.1717817945738476E-4</v>
      </c>
    </row>
    <row r="202" spans="1:45" x14ac:dyDescent="0.25">
      <c r="A202" t="s">
        <v>275</v>
      </c>
      <c r="B202" t="s">
        <v>8</v>
      </c>
      <c r="C202" t="s">
        <v>9</v>
      </c>
      <c r="D202" t="s">
        <v>28</v>
      </c>
      <c r="E202" t="s">
        <v>15</v>
      </c>
      <c r="F202">
        <v>1</v>
      </c>
      <c r="G202">
        <v>1</v>
      </c>
      <c r="I202" s="5" t="s">
        <v>210</v>
      </c>
      <c r="J202" s="2">
        <v>537.79999999999995</v>
      </c>
      <c r="K202" s="2">
        <v>2435.1999999999998</v>
      </c>
      <c r="L202" s="2"/>
      <c r="M202" s="2">
        <v>466.6</v>
      </c>
      <c r="N202" s="2">
        <v>2590</v>
      </c>
      <c r="O202" s="2">
        <v>6029.6</v>
      </c>
      <c r="Q202" s="9">
        <v>8</v>
      </c>
      <c r="R202" s="5" t="s">
        <v>210</v>
      </c>
      <c r="S202" s="8" t="s">
        <v>650</v>
      </c>
      <c r="T202" s="2">
        <v>537.79999999999995</v>
      </c>
      <c r="U202" s="2">
        <v>2435.1999999999998</v>
      </c>
      <c r="V202" s="2"/>
      <c r="W202" s="2">
        <v>466.6</v>
      </c>
      <c r="X202" s="2">
        <v>2590</v>
      </c>
      <c r="Z202" s="5" t="s">
        <v>684</v>
      </c>
      <c r="AA202" s="2">
        <v>22216</v>
      </c>
      <c r="AB202" s="2">
        <v>22568</v>
      </c>
      <c r="AC202" s="2">
        <v>23</v>
      </c>
      <c r="AD202" s="2">
        <v>6127</v>
      </c>
      <c r="AE202" s="2">
        <v>10185</v>
      </c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</row>
    <row r="203" spans="1:45" x14ac:dyDescent="0.25">
      <c r="A203" t="s">
        <v>275</v>
      </c>
      <c r="B203" t="s">
        <v>8</v>
      </c>
      <c r="C203" t="s">
        <v>9</v>
      </c>
      <c r="D203" t="s">
        <v>30</v>
      </c>
      <c r="E203" t="s">
        <v>15</v>
      </c>
      <c r="F203">
        <v>4062</v>
      </c>
      <c r="G203">
        <v>2</v>
      </c>
      <c r="I203" s="5" t="s">
        <v>465</v>
      </c>
      <c r="J203" s="2"/>
      <c r="K203" s="2"/>
      <c r="L203" s="2"/>
      <c r="M203" s="2"/>
      <c r="N203" s="2">
        <v>2</v>
      </c>
      <c r="O203" s="2">
        <v>2</v>
      </c>
      <c r="Q203" s="9">
        <v>3</v>
      </c>
      <c r="R203" s="5" t="s">
        <v>465</v>
      </c>
      <c r="S203" s="8" t="s">
        <v>823</v>
      </c>
      <c r="T203" s="2"/>
      <c r="U203" s="2"/>
      <c r="V203" s="2"/>
      <c r="W203" s="2"/>
      <c r="X203" s="2">
        <v>2</v>
      </c>
      <c r="Z203" s="5" t="s">
        <v>834</v>
      </c>
      <c r="AA203" s="2"/>
      <c r="AB203" s="2"/>
      <c r="AC203" s="2"/>
      <c r="AD203" s="2"/>
      <c r="AE203" s="2">
        <v>4</v>
      </c>
      <c r="AG203" s="59" t="s">
        <v>479</v>
      </c>
      <c r="AH203" s="108">
        <f t="shared" ref="AH203:AS203" si="83">SUM(AH170,AH175,AH181,AH185,AH189,AH193,AH197,AH201)</f>
        <v>2393083.4</v>
      </c>
      <c r="AI203" s="109">
        <f t="shared" si="83"/>
        <v>0.99999540344083393</v>
      </c>
      <c r="AJ203" s="108">
        <f t="shared" si="83"/>
        <v>1272291.3</v>
      </c>
      <c r="AK203" s="110">
        <f t="shared" si="83"/>
        <v>0.99996777571393891</v>
      </c>
      <c r="AL203" s="108">
        <f t="shared" si="83"/>
        <v>478246</v>
      </c>
      <c r="AM203" s="107">
        <f t="shared" si="83"/>
        <v>1.0000000000000002</v>
      </c>
      <c r="AN203" s="108">
        <f t="shared" si="83"/>
        <v>2308939.7999999998</v>
      </c>
      <c r="AO203" s="107">
        <f t="shared" si="83"/>
        <v>0.99999870070406249</v>
      </c>
      <c r="AP203" s="108">
        <f t="shared" si="83"/>
        <v>1794149.2</v>
      </c>
      <c r="AQ203" s="107">
        <f t="shared" si="83"/>
        <v>0.99999665580770258</v>
      </c>
      <c r="AR203" s="108">
        <f t="shared" si="83"/>
        <v>1649341.94</v>
      </c>
      <c r="AS203" s="107">
        <f t="shared" si="83"/>
        <v>0.99991208172394408</v>
      </c>
    </row>
    <row r="204" spans="1:45" x14ac:dyDescent="0.25">
      <c r="A204" t="s">
        <v>275</v>
      </c>
      <c r="B204" t="s">
        <v>8</v>
      </c>
      <c r="C204" t="s">
        <v>9</v>
      </c>
      <c r="D204" t="s">
        <v>30</v>
      </c>
      <c r="E204" t="s">
        <v>21</v>
      </c>
      <c r="F204">
        <v>6</v>
      </c>
      <c r="G204">
        <v>1</v>
      </c>
      <c r="I204" s="5" t="s">
        <v>321</v>
      </c>
      <c r="J204" s="2"/>
      <c r="K204" s="2">
        <v>89</v>
      </c>
      <c r="L204" s="2"/>
      <c r="M204" s="2">
        <v>6</v>
      </c>
      <c r="N204" s="2">
        <v>100</v>
      </c>
      <c r="O204" s="2">
        <v>195</v>
      </c>
      <c r="Q204" s="9">
        <v>2</v>
      </c>
      <c r="R204" s="5" t="s">
        <v>321</v>
      </c>
      <c r="S204" s="8" t="s">
        <v>652</v>
      </c>
      <c r="T204" s="2"/>
      <c r="U204" s="2">
        <v>89</v>
      </c>
      <c r="V204" s="2"/>
      <c r="W204" s="2">
        <v>6</v>
      </c>
      <c r="X204" s="2">
        <v>100</v>
      </c>
      <c r="Z204" s="5" t="s">
        <v>685</v>
      </c>
      <c r="AA204" s="2">
        <v>53</v>
      </c>
      <c r="AB204" s="2">
        <v>36</v>
      </c>
      <c r="AC204" s="2"/>
      <c r="AD204" s="2">
        <v>790</v>
      </c>
      <c r="AE204" s="2">
        <v>40</v>
      </c>
    </row>
    <row r="205" spans="1:45" x14ac:dyDescent="0.25">
      <c r="A205" t="s">
        <v>275</v>
      </c>
      <c r="B205" t="s">
        <v>8</v>
      </c>
      <c r="C205" t="s">
        <v>9</v>
      </c>
      <c r="D205" t="s">
        <v>38</v>
      </c>
      <c r="E205" t="s">
        <v>15</v>
      </c>
      <c r="F205">
        <v>3553</v>
      </c>
      <c r="G205">
        <v>2</v>
      </c>
      <c r="I205" s="5" t="s">
        <v>211</v>
      </c>
      <c r="J205" s="2">
        <v>4</v>
      </c>
      <c r="K205" s="2">
        <v>12</v>
      </c>
      <c r="L205" s="2"/>
      <c r="M205" s="2">
        <v>13</v>
      </c>
      <c r="N205" s="2">
        <v>36</v>
      </c>
      <c r="O205" s="2">
        <v>65</v>
      </c>
      <c r="Q205" s="9">
        <v>3</v>
      </c>
      <c r="R205" s="5" t="s">
        <v>211</v>
      </c>
      <c r="S205" s="8" t="s">
        <v>662</v>
      </c>
      <c r="T205" s="2">
        <v>4</v>
      </c>
      <c r="U205" s="2">
        <v>12</v>
      </c>
      <c r="V205" s="2"/>
      <c r="W205" s="2">
        <v>13</v>
      </c>
      <c r="X205" s="2">
        <v>36</v>
      </c>
      <c r="Z205" s="5" t="s">
        <v>686</v>
      </c>
      <c r="AA205" s="2">
        <v>142</v>
      </c>
      <c r="AB205" s="2"/>
      <c r="AC205" s="2"/>
      <c r="AD205" s="2">
        <v>2375</v>
      </c>
      <c r="AE205" s="2">
        <v>13743</v>
      </c>
    </row>
    <row r="206" spans="1:45" x14ac:dyDescent="0.25">
      <c r="A206" t="s">
        <v>275</v>
      </c>
      <c r="B206" t="s">
        <v>8</v>
      </c>
      <c r="C206" t="s">
        <v>9</v>
      </c>
      <c r="D206" t="s">
        <v>38</v>
      </c>
      <c r="E206" t="s">
        <v>21</v>
      </c>
      <c r="F206">
        <v>460</v>
      </c>
      <c r="G206">
        <v>1</v>
      </c>
      <c r="I206" s="5" t="s">
        <v>212</v>
      </c>
      <c r="J206" s="2">
        <v>301</v>
      </c>
      <c r="K206" s="2"/>
      <c r="L206" s="2"/>
      <c r="M206" s="2"/>
      <c r="N206" s="2">
        <v>1</v>
      </c>
      <c r="O206" s="2">
        <v>302</v>
      </c>
      <c r="Q206" s="9">
        <v>6</v>
      </c>
      <c r="R206" s="5" t="s">
        <v>212</v>
      </c>
      <c r="S206" s="8" t="s">
        <v>663</v>
      </c>
      <c r="T206" s="2">
        <v>301</v>
      </c>
      <c r="U206" s="2"/>
      <c r="V206" s="2"/>
      <c r="W206" s="2"/>
      <c r="X206" s="2">
        <v>1</v>
      </c>
      <c r="Z206" s="5" t="s">
        <v>687</v>
      </c>
      <c r="AA206" s="2">
        <v>5</v>
      </c>
      <c r="AB206" s="2">
        <v>49</v>
      </c>
      <c r="AC206" s="2"/>
      <c r="AD206" s="2">
        <v>5</v>
      </c>
      <c r="AE206" s="2">
        <v>1</v>
      </c>
    </row>
    <row r="207" spans="1:45" x14ac:dyDescent="0.25">
      <c r="A207" t="s">
        <v>275</v>
      </c>
      <c r="B207" t="s">
        <v>8</v>
      </c>
      <c r="C207" t="s">
        <v>9</v>
      </c>
      <c r="D207" t="s">
        <v>41</v>
      </c>
      <c r="E207" t="s">
        <v>15</v>
      </c>
      <c r="F207">
        <v>1</v>
      </c>
      <c r="G207">
        <v>1</v>
      </c>
      <c r="I207" s="5" t="s">
        <v>213</v>
      </c>
      <c r="J207" s="2"/>
      <c r="K207" s="2"/>
      <c r="L207" s="2"/>
      <c r="M207" s="2"/>
      <c r="N207" s="2">
        <v>1</v>
      </c>
      <c r="O207" s="2">
        <v>1</v>
      </c>
      <c r="Q207" s="9">
        <v>3</v>
      </c>
      <c r="R207" s="5" t="s">
        <v>213</v>
      </c>
      <c r="S207" s="8" t="s">
        <v>506</v>
      </c>
      <c r="T207" s="2"/>
      <c r="U207" s="2"/>
      <c r="V207" s="2"/>
      <c r="W207" s="2"/>
      <c r="X207" s="2">
        <v>1</v>
      </c>
      <c r="Z207" s="5" t="s">
        <v>688</v>
      </c>
      <c r="AA207" s="2">
        <v>361762</v>
      </c>
      <c r="AB207" s="2">
        <v>165862</v>
      </c>
      <c r="AC207" s="2">
        <v>102</v>
      </c>
      <c r="AD207" s="2">
        <v>120539</v>
      </c>
      <c r="AE207" s="2">
        <v>74415</v>
      </c>
    </row>
    <row r="208" spans="1:45" x14ac:dyDescent="0.25">
      <c r="A208" t="s">
        <v>275</v>
      </c>
      <c r="B208" t="s">
        <v>8</v>
      </c>
      <c r="C208" t="s">
        <v>9</v>
      </c>
      <c r="D208" t="s">
        <v>41</v>
      </c>
      <c r="E208" t="s">
        <v>21</v>
      </c>
      <c r="F208">
        <v>0.8</v>
      </c>
      <c r="G208">
        <v>1</v>
      </c>
      <c r="I208" s="5" t="s">
        <v>214</v>
      </c>
      <c r="J208" s="2">
        <v>13</v>
      </c>
      <c r="K208" s="2">
        <v>10</v>
      </c>
      <c r="L208" s="2"/>
      <c r="M208" s="2">
        <v>4</v>
      </c>
      <c r="N208" s="2">
        <v>3</v>
      </c>
      <c r="O208" s="2">
        <v>30</v>
      </c>
      <c r="Q208" s="9">
        <v>3</v>
      </c>
      <c r="R208" s="5" t="s">
        <v>214</v>
      </c>
      <c r="S208" s="8" t="s">
        <v>697</v>
      </c>
      <c r="T208" s="2">
        <v>13</v>
      </c>
      <c r="U208" s="2">
        <v>10</v>
      </c>
      <c r="V208" s="2"/>
      <c r="W208" s="2">
        <v>4</v>
      </c>
      <c r="X208" s="2">
        <v>3</v>
      </c>
      <c r="Z208" s="5" t="s">
        <v>689</v>
      </c>
      <c r="AA208" s="2">
        <v>100</v>
      </c>
      <c r="AB208" s="2">
        <v>202</v>
      </c>
      <c r="AC208" s="2"/>
      <c r="AD208" s="2">
        <v>190</v>
      </c>
      <c r="AE208" s="2">
        <v>381</v>
      </c>
    </row>
    <row r="209" spans="1:31" x14ac:dyDescent="0.25">
      <c r="A209" t="s">
        <v>275</v>
      </c>
      <c r="B209" t="s">
        <v>8</v>
      </c>
      <c r="C209" t="s">
        <v>9</v>
      </c>
      <c r="D209" t="s">
        <v>42</v>
      </c>
      <c r="E209" t="s">
        <v>15</v>
      </c>
      <c r="F209">
        <v>11</v>
      </c>
      <c r="G209">
        <v>1</v>
      </c>
      <c r="I209" s="5" t="s">
        <v>216</v>
      </c>
      <c r="J209" s="2">
        <v>7</v>
      </c>
      <c r="K209" s="2"/>
      <c r="L209" s="2"/>
      <c r="M209" s="2"/>
      <c r="N209" s="2"/>
      <c r="O209" s="2">
        <v>7</v>
      </c>
      <c r="Q209" s="9">
        <v>3</v>
      </c>
      <c r="R209" s="5" t="s">
        <v>216</v>
      </c>
      <c r="S209" s="8" t="s">
        <v>708</v>
      </c>
      <c r="T209" s="2">
        <v>7</v>
      </c>
      <c r="U209" s="2"/>
      <c r="V209" s="2"/>
      <c r="W209" s="2"/>
      <c r="X209" s="2"/>
      <c r="Z209" s="5" t="s">
        <v>690</v>
      </c>
      <c r="AA209" s="2">
        <v>69</v>
      </c>
      <c r="AB209" s="2">
        <v>3659</v>
      </c>
      <c r="AC209" s="2"/>
      <c r="AD209" s="2">
        <v>31</v>
      </c>
      <c r="AE209" s="2">
        <v>810</v>
      </c>
    </row>
    <row r="210" spans="1:31" x14ac:dyDescent="0.25">
      <c r="A210" t="s">
        <v>275</v>
      </c>
      <c r="B210" t="s">
        <v>8</v>
      </c>
      <c r="C210" t="s">
        <v>9</v>
      </c>
      <c r="D210" t="s">
        <v>43</v>
      </c>
      <c r="E210" t="s">
        <v>15</v>
      </c>
      <c r="F210">
        <v>4</v>
      </c>
      <c r="G210">
        <v>1</v>
      </c>
      <c r="I210" s="5" t="s">
        <v>217</v>
      </c>
      <c r="J210" s="2">
        <v>1</v>
      </c>
      <c r="K210" s="2">
        <v>1</v>
      </c>
      <c r="L210" s="2"/>
      <c r="M210" s="2"/>
      <c r="N210" s="2"/>
      <c r="O210" s="2">
        <v>2</v>
      </c>
      <c r="Q210" s="9">
        <v>3</v>
      </c>
      <c r="R210" s="5" t="s">
        <v>217</v>
      </c>
      <c r="S210" s="8" t="s">
        <v>675</v>
      </c>
      <c r="T210" s="2">
        <v>1</v>
      </c>
      <c r="U210" s="2">
        <v>1</v>
      </c>
      <c r="V210" s="2"/>
      <c r="W210" s="2"/>
      <c r="X210" s="2"/>
      <c r="Z210" s="5" t="s">
        <v>835</v>
      </c>
      <c r="AA210" s="2"/>
      <c r="AB210" s="2"/>
      <c r="AC210" s="2"/>
      <c r="AD210" s="2">
        <v>1</v>
      </c>
      <c r="AE210" s="2"/>
    </row>
    <row r="211" spans="1:31" x14ac:dyDescent="0.25">
      <c r="A211" t="s">
        <v>275</v>
      </c>
      <c r="B211" t="s">
        <v>8</v>
      </c>
      <c r="C211" t="s">
        <v>9</v>
      </c>
      <c r="D211" t="s">
        <v>47</v>
      </c>
      <c r="E211" t="s">
        <v>15</v>
      </c>
      <c r="F211">
        <v>49</v>
      </c>
      <c r="G211">
        <v>1</v>
      </c>
      <c r="I211" s="5" t="s">
        <v>325</v>
      </c>
      <c r="J211" s="2"/>
      <c r="K211" s="2"/>
      <c r="L211" s="2"/>
      <c r="M211" s="2"/>
      <c r="N211" s="2">
        <v>2</v>
      </c>
      <c r="O211" s="2">
        <v>2</v>
      </c>
      <c r="Q211" s="9">
        <v>5</v>
      </c>
      <c r="R211" s="5" t="s">
        <v>325</v>
      </c>
      <c r="S211" s="8" t="s">
        <v>626</v>
      </c>
      <c r="T211" s="2"/>
      <c r="U211" s="2"/>
      <c r="V211" s="2"/>
      <c r="W211" s="2"/>
      <c r="X211" s="2">
        <v>2</v>
      </c>
      <c r="Z211" s="5" t="s">
        <v>836</v>
      </c>
      <c r="AA211" s="2"/>
      <c r="AB211" s="2"/>
      <c r="AC211" s="2"/>
      <c r="AD211" s="2"/>
      <c r="AE211" s="2">
        <v>3</v>
      </c>
    </row>
    <row r="212" spans="1:31" x14ac:dyDescent="0.25">
      <c r="A212" t="s">
        <v>275</v>
      </c>
      <c r="B212" t="s">
        <v>8</v>
      </c>
      <c r="C212" t="s">
        <v>9</v>
      </c>
      <c r="D212" t="s">
        <v>280</v>
      </c>
      <c r="E212" t="s">
        <v>21</v>
      </c>
      <c r="F212">
        <v>2</v>
      </c>
      <c r="G212">
        <v>1</v>
      </c>
      <c r="I212" s="5" t="s">
        <v>466</v>
      </c>
      <c r="J212" s="2"/>
      <c r="K212" s="2"/>
      <c r="L212" s="2"/>
      <c r="M212" s="2"/>
      <c r="N212" s="2">
        <v>1</v>
      </c>
      <c r="O212" s="2">
        <v>1</v>
      </c>
      <c r="Q212" s="9">
        <v>3</v>
      </c>
      <c r="R212" s="5" t="s">
        <v>466</v>
      </c>
      <c r="S212" s="8" t="s">
        <v>832</v>
      </c>
      <c r="T212" s="2"/>
      <c r="U212" s="2"/>
      <c r="V212" s="2"/>
      <c r="W212" s="2"/>
      <c r="X212" s="2">
        <v>1</v>
      </c>
      <c r="Z212" s="5" t="s">
        <v>693</v>
      </c>
      <c r="AA212" s="2"/>
      <c r="AB212" s="2">
        <v>2</v>
      </c>
      <c r="AC212" s="2"/>
      <c r="AD212" s="2"/>
      <c r="AE212" s="2">
        <v>1</v>
      </c>
    </row>
    <row r="213" spans="1:31" x14ac:dyDescent="0.25">
      <c r="A213" t="s">
        <v>275</v>
      </c>
      <c r="B213" t="s">
        <v>8</v>
      </c>
      <c r="C213" t="s">
        <v>9</v>
      </c>
      <c r="D213" t="s">
        <v>48</v>
      </c>
      <c r="E213" t="s">
        <v>15</v>
      </c>
      <c r="F213">
        <v>10</v>
      </c>
      <c r="G213">
        <v>1</v>
      </c>
      <c r="I213" s="5" t="s">
        <v>467</v>
      </c>
      <c r="J213" s="2"/>
      <c r="K213" s="2"/>
      <c r="L213" s="2"/>
      <c r="M213" s="2"/>
      <c r="N213" s="2">
        <v>41</v>
      </c>
      <c r="O213" s="2">
        <v>41</v>
      </c>
      <c r="Q213" s="9">
        <v>8</v>
      </c>
      <c r="R213" s="5" t="s">
        <v>467</v>
      </c>
      <c r="S213" s="8" t="s">
        <v>830</v>
      </c>
      <c r="T213" s="2"/>
      <c r="U213" s="2"/>
      <c r="V213" s="2"/>
      <c r="W213" s="2"/>
      <c r="X213" s="2">
        <v>41</v>
      </c>
      <c r="Z213" s="5" t="s">
        <v>837</v>
      </c>
      <c r="AA213" s="2">
        <v>0.1</v>
      </c>
      <c r="AB213" s="2"/>
      <c r="AC213" s="2"/>
      <c r="AD213" s="2"/>
      <c r="AE213" s="2">
        <v>1</v>
      </c>
    </row>
    <row r="214" spans="1:31" x14ac:dyDescent="0.25">
      <c r="A214" t="s">
        <v>275</v>
      </c>
      <c r="B214" t="s">
        <v>8</v>
      </c>
      <c r="C214" t="s">
        <v>9</v>
      </c>
      <c r="D214" t="s">
        <v>49</v>
      </c>
      <c r="E214" t="s">
        <v>15</v>
      </c>
      <c r="F214">
        <v>154</v>
      </c>
      <c r="G214">
        <v>2</v>
      </c>
      <c r="I214" s="5" t="s">
        <v>218</v>
      </c>
      <c r="J214" s="2"/>
      <c r="K214" s="2"/>
      <c r="L214" s="2"/>
      <c r="M214" s="2"/>
      <c r="N214" s="2">
        <v>1</v>
      </c>
      <c r="O214" s="2">
        <v>1</v>
      </c>
      <c r="Q214" s="9">
        <v>8</v>
      </c>
      <c r="R214" s="5" t="s">
        <v>218</v>
      </c>
      <c r="S214" s="8" t="s">
        <v>829</v>
      </c>
      <c r="T214" s="2"/>
      <c r="U214" s="2"/>
      <c r="V214" s="2"/>
      <c r="W214" s="2"/>
      <c r="X214" s="2">
        <v>1</v>
      </c>
      <c r="Z214" s="5" t="s">
        <v>694</v>
      </c>
      <c r="AA214" s="2">
        <v>2</v>
      </c>
      <c r="AB214" s="2">
        <v>4.4000000000000004</v>
      </c>
      <c r="AC214" s="2"/>
      <c r="AD214" s="2">
        <v>2</v>
      </c>
      <c r="AE214" s="2">
        <v>10</v>
      </c>
    </row>
    <row r="215" spans="1:31" x14ac:dyDescent="0.25">
      <c r="A215" t="s">
        <v>275</v>
      </c>
      <c r="B215" t="s">
        <v>8</v>
      </c>
      <c r="C215" t="s">
        <v>9</v>
      </c>
      <c r="D215" t="s">
        <v>50</v>
      </c>
      <c r="E215" t="s">
        <v>15</v>
      </c>
      <c r="F215">
        <v>1</v>
      </c>
      <c r="G215">
        <v>1</v>
      </c>
      <c r="I215" s="5" t="s">
        <v>219</v>
      </c>
      <c r="J215" s="2">
        <v>21</v>
      </c>
      <c r="K215" s="2">
        <v>1050</v>
      </c>
      <c r="L215" s="2"/>
      <c r="M215" s="2">
        <v>49</v>
      </c>
      <c r="N215" s="2">
        <v>9</v>
      </c>
      <c r="O215" s="2">
        <v>1129</v>
      </c>
      <c r="Q215" s="9">
        <v>6</v>
      </c>
      <c r="R215" s="5" t="s">
        <v>219</v>
      </c>
      <c r="S215" s="8" t="s">
        <v>703</v>
      </c>
      <c r="T215" s="2">
        <v>21</v>
      </c>
      <c r="U215" s="2">
        <v>1050</v>
      </c>
      <c r="V215" s="2"/>
      <c r="W215" s="2">
        <v>49</v>
      </c>
      <c r="X215" s="2">
        <v>9</v>
      </c>
      <c r="Z215" s="5" t="s">
        <v>838</v>
      </c>
      <c r="AA215" s="2"/>
      <c r="AB215" s="2"/>
      <c r="AC215" s="2"/>
      <c r="AD215" s="2">
        <v>2</v>
      </c>
      <c r="AE215" s="2"/>
    </row>
    <row r="216" spans="1:31" x14ac:dyDescent="0.25">
      <c r="A216" t="s">
        <v>275</v>
      </c>
      <c r="B216" t="s">
        <v>8</v>
      </c>
      <c r="C216" t="s">
        <v>9</v>
      </c>
      <c r="D216" t="s">
        <v>282</v>
      </c>
      <c r="E216" t="s">
        <v>15</v>
      </c>
      <c r="F216">
        <v>5</v>
      </c>
      <c r="G216">
        <v>1</v>
      </c>
      <c r="I216" s="5" t="s">
        <v>220</v>
      </c>
      <c r="J216" s="2"/>
      <c r="K216" s="2"/>
      <c r="L216" s="2"/>
      <c r="M216" s="2"/>
      <c r="N216" s="2">
        <v>2</v>
      </c>
      <c r="O216" s="2">
        <v>2</v>
      </c>
      <c r="Q216" s="9">
        <v>3</v>
      </c>
      <c r="R216" s="5" t="s">
        <v>220</v>
      </c>
      <c r="S216" s="8" t="s">
        <v>699</v>
      </c>
      <c r="T216" s="2"/>
      <c r="U216" s="2"/>
      <c r="V216" s="2"/>
      <c r="W216" s="2"/>
      <c r="X216" s="2">
        <v>2</v>
      </c>
      <c r="Z216" s="5" t="s">
        <v>695</v>
      </c>
      <c r="AA216" s="2"/>
      <c r="AB216" s="2"/>
      <c r="AC216" s="2"/>
      <c r="AD216" s="2"/>
      <c r="AE216" s="2">
        <v>1</v>
      </c>
    </row>
    <row r="217" spans="1:31" x14ac:dyDescent="0.25">
      <c r="A217" t="s">
        <v>275</v>
      </c>
      <c r="B217" t="s">
        <v>8</v>
      </c>
      <c r="C217" t="s">
        <v>9</v>
      </c>
      <c r="D217" t="s">
        <v>51</v>
      </c>
      <c r="E217" t="s">
        <v>15</v>
      </c>
      <c r="F217">
        <v>22</v>
      </c>
      <c r="G217">
        <v>1</v>
      </c>
      <c r="I217" s="5" t="s">
        <v>222</v>
      </c>
      <c r="J217" s="2"/>
      <c r="K217" s="2"/>
      <c r="L217" s="2"/>
      <c r="M217" s="2"/>
      <c r="N217" s="2">
        <v>2</v>
      </c>
      <c r="O217" s="2">
        <v>2</v>
      </c>
      <c r="Q217" s="9">
        <v>7</v>
      </c>
      <c r="R217" s="5" t="s">
        <v>222</v>
      </c>
      <c r="S217" s="8" t="s">
        <v>704</v>
      </c>
      <c r="T217" s="2"/>
      <c r="U217" s="2"/>
      <c r="V217" s="2"/>
      <c r="W217" s="2"/>
      <c r="X217" s="2">
        <v>2</v>
      </c>
      <c r="Z217" s="5" t="s">
        <v>696</v>
      </c>
      <c r="AA217" s="2">
        <v>2151</v>
      </c>
      <c r="AB217" s="2">
        <v>1330</v>
      </c>
      <c r="AC217" s="2">
        <v>508</v>
      </c>
      <c r="AD217" s="2">
        <v>6946</v>
      </c>
      <c r="AE217" s="2">
        <v>3317</v>
      </c>
    </row>
    <row r="218" spans="1:31" x14ac:dyDescent="0.25">
      <c r="A218" t="s">
        <v>275</v>
      </c>
      <c r="B218" t="s">
        <v>8</v>
      </c>
      <c r="C218" t="s">
        <v>9</v>
      </c>
      <c r="D218" t="s">
        <v>284</v>
      </c>
      <c r="E218" t="s">
        <v>15</v>
      </c>
      <c r="F218">
        <v>4</v>
      </c>
      <c r="G218">
        <v>1</v>
      </c>
      <c r="I218" s="5" t="s">
        <v>224</v>
      </c>
      <c r="J218" s="2">
        <v>22216</v>
      </c>
      <c r="K218" s="2">
        <v>22568</v>
      </c>
      <c r="L218" s="2">
        <v>23</v>
      </c>
      <c r="M218" s="2">
        <v>6127</v>
      </c>
      <c r="N218" s="2">
        <v>10185</v>
      </c>
      <c r="O218" s="2">
        <v>61119</v>
      </c>
      <c r="Q218" s="9">
        <v>3</v>
      </c>
      <c r="R218" s="5" t="s">
        <v>224</v>
      </c>
      <c r="S218" s="8" t="s">
        <v>684</v>
      </c>
      <c r="T218" s="2">
        <v>22216</v>
      </c>
      <c r="U218" s="2">
        <v>22568</v>
      </c>
      <c r="V218" s="2">
        <v>23</v>
      </c>
      <c r="W218" s="2">
        <v>6127</v>
      </c>
      <c r="X218" s="2">
        <v>10185</v>
      </c>
      <c r="Z218" s="5" t="s">
        <v>697</v>
      </c>
      <c r="AA218" s="2">
        <v>13</v>
      </c>
      <c r="AB218" s="2">
        <v>10</v>
      </c>
      <c r="AC218" s="2"/>
      <c r="AD218" s="2">
        <v>4</v>
      </c>
      <c r="AE218" s="2">
        <v>3</v>
      </c>
    </row>
    <row r="219" spans="1:31" x14ac:dyDescent="0.25">
      <c r="A219" t="s">
        <v>275</v>
      </c>
      <c r="B219" t="s">
        <v>8</v>
      </c>
      <c r="C219" t="s">
        <v>9</v>
      </c>
      <c r="D219" t="s">
        <v>54</v>
      </c>
      <c r="E219" t="s">
        <v>15</v>
      </c>
      <c r="F219">
        <v>404</v>
      </c>
      <c r="G219">
        <v>1</v>
      </c>
      <c r="I219" s="5" t="s">
        <v>225</v>
      </c>
      <c r="J219" s="2">
        <v>4</v>
      </c>
      <c r="K219" s="2"/>
      <c r="L219" s="2"/>
      <c r="M219" s="2"/>
      <c r="N219" s="2"/>
      <c r="O219" s="2">
        <v>4</v>
      </c>
      <c r="Q219" s="9">
        <v>3</v>
      </c>
      <c r="R219" s="5" t="s">
        <v>225</v>
      </c>
      <c r="S219" s="8" t="s">
        <v>833</v>
      </c>
      <c r="T219" s="2">
        <v>4</v>
      </c>
      <c r="U219" s="2"/>
      <c r="V219" s="2"/>
      <c r="W219" s="2"/>
      <c r="X219" s="2"/>
      <c r="Z219" s="5" t="s">
        <v>698</v>
      </c>
      <c r="AA219" s="2">
        <v>15</v>
      </c>
      <c r="AB219" s="2"/>
      <c r="AC219" s="2"/>
      <c r="AD219" s="2">
        <v>10</v>
      </c>
      <c r="AE219" s="2">
        <v>20</v>
      </c>
    </row>
    <row r="220" spans="1:31" x14ac:dyDescent="0.25">
      <c r="A220" t="s">
        <v>275</v>
      </c>
      <c r="B220" t="s">
        <v>8</v>
      </c>
      <c r="C220" t="s">
        <v>9</v>
      </c>
      <c r="D220" t="s">
        <v>54</v>
      </c>
      <c r="E220" t="s">
        <v>21</v>
      </c>
      <c r="F220">
        <v>4275</v>
      </c>
      <c r="G220">
        <v>1</v>
      </c>
      <c r="I220" s="5" t="s">
        <v>226</v>
      </c>
      <c r="J220" s="2">
        <v>53</v>
      </c>
      <c r="K220" s="2">
        <v>36</v>
      </c>
      <c r="L220" s="2"/>
      <c r="M220" s="2">
        <v>790</v>
      </c>
      <c r="N220" s="2">
        <v>40</v>
      </c>
      <c r="O220" s="2">
        <v>919</v>
      </c>
      <c r="Q220" s="9">
        <v>3</v>
      </c>
      <c r="R220" s="5" t="s">
        <v>226</v>
      </c>
      <c r="S220" s="8" t="s">
        <v>685</v>
      </c>
      <c r="T220" s="2">
        <v>53</v>
      </c>
      <c r="U220" s="2">
        <v>36</v>
      </c>
      <c r="V220" s="2"/>
      <c r="W220" s="2">
        <v>790</v>
      </c>
      <c r="X220" s="2">
        <v>40</v>
      </c>
      <c r="Z220" s="5" t="s">
        <v>839</v>
      </c>
      <c r="AA220" s="2">
        <v>500</v>
      </c>
      <c r="AB220" s="2"/>
      <c r="AC220" s="2"/>
      <c r="AD220" s="2"/>
      <c r="AE220" s="2"/>
    </row>
    <row r="221" spans="1:31" x14ac:dyDescent="0.25">
      <c r="A221" t="s">
        <v>275</v>
      </c>
      <c r="B221" t="s">
        <v>8</v>
      </c>
      <c r="C221" t="s">
        <v>9</v>
      </c>
      <c r="D221" t="s">
        <v>57</v>
      </c>
      <c r="E221" t="s">
        <v>15</v>
      </c>
      <c r="F221">
        <v>1</v>
      </c>
      <c r="G221">
        <v>1</v>
      </c>
      <c r="I221" s="5" t="s">
        <v>326</v>
      </c>
      <c r="J221" s="2"/>
      <c r="K221" s="2">
        <v>10</v>
      </c>
      <c r="L221" s="2"/>
      <c r="M221" s="2"/>
      <c r="N221" s="2"/>
      <c r="O221" s="2">
        <v>10</v>
      </c>
      <c r="Q221" s="9">
        <v>5</v>
      </c>
      <c r="R221" s="5" t="s">
        <v>326</v>
      </c>
      <c r="S221" s="8" t="s">
        <v>840</v>
      </c>
      <c r="T221" s="2"/>
      <c r="U221" s="2">
        <v>10</v>
      </c>
      <c r="V221" s="2"/>
      <c r="W221" s="2"/>
      <c r="X221" s="2"/>
      <c r="Z221" s="5" t="s">
        <v>840</v>
      </c>
      <c r="AA221" s="2"/>
      <c r="AB221" s="2">
        <v>10</v>
      </c>
      <c r="AC221" s="2"/>
      <c r="AD221" s="2"/>
      <c r="AE221" s="2"/>
    </row>
    <row r="222" spans="1:31" x14ac:dyDescent="0.25">
      <c r="A222" t="s">
        <v>275</v>
      </c>
      <c r="B222" t="s">
        <v>8</v>
      </c>
      <c r="C222" t="s">
        <v>9</v>
      </c>
      <c r="D222" t="s">
        <v>58</v>
      </c>
      <c r="E222" t="s">
        <v>15</v>
      </c>
      <c r="F222">
        <v>381</v>
      </c>
      <c r="G222">
        <v>1</v>
      </c>
      <c r="I222" s="5" t="s">
        <v>227</v>
      </c>
      <c r="J222" s="2">
        <v>14194</v>
      </c>
      <c r="K222" s="2">
        <v>8040</v>
      </c>
      <c r="L222" s="2">
        <v>815</v>
      </c>
      <c r="M222" s="2">
        <v>5371</v>
      </c>
      <c r="N222" s="2">
        <v>6451</v>
      </c>
      <c r="O222" s="2">
        <v>34871</v>
      </c>
      <c r="Q222" s="9">
        <v>2</v>
      </c>
      <c r="R222" s="5" t="s">
        <v>227</v>
      </c>
      <c r="S222" s="8" t="s">
        <v>680</v>
      </c>
      <c r="T222" s="2">
        <v>14194</v>
      </c>
      <c r="U222" s="2">
        <v>8040</v>
      </c>
      <c r="V222" s="2">
        <v>815</v>
      </c>
      <c r="W222" s="2">
        <v>5371</v>
      </c>
      <c r="X222" s="2">
        <v>6451</v>
      </c>
      <c r="Z222" s="5" t="s">
        <v>699</v>
      </c>
      <c r="AA222" s="2"/>
      <c r="AB222" s="2"/>
      <c r="AC222" s="2"/>
      <c r="AD222" s="2"/>
      <c r="AE222" s="2">
        <v>2</v>
      </c>
    </row>
    <row r="223" spans="1:31" x14ac:dyDescent="0.25">
      <c r="A223" t="s">
        <v>275</v>
      </c>
      <c r="B223" t="s">
        <v>8</v>
      </c>
      <c r="C223" t="s">
        <v>9</v>
      </c>
      <c r="D223" t="s">
        <v>60</v>
      </c>
      <c r="E223" t="s">
        <v>15</v>
      </c>
      <c r="F223">
        <v>1</v>
      </c>
      <c r="G223">
        <v>1</v>
      </c>
      <c r="I223" s="5" t="s">
        <v>414</v>
      </c>
      <c r="J223" s="2"/>
      <c r="K223" s="2"/>
      <c r="L223" s="2"/>
      <c r="M223" s="2">
        <v>1</v>
      </c>
      <c r="N223" s="2"/>
      <c r="O223" s="2">
        <v>1</v>
      </c>
      <c r="Q223" s="9">
        <v>3</v>
      </c>
      <c r="R223" s="5" t="s">
        <v>414</v>
      </c>
      <c r="S223" s="8" t="s">
        <v>835</v>
      </c>
      <c r="T223" s="2"/>
      <c r="U223" s="2"/>
      <c r="V223" s="2"/>
      <c r="W223" s="2">
        <v>1</v>
      </c>
      <c r="X223" s="2"/>
      <c r="Z223" s="5" t="s">
        <v>700</v>
      </c>
      <c r="AA223" s="2">
        <v>272</v>
      </c>
      <c r="AB223" s="2"/>
      <c r="AC223" s="2"/>
      <c r="AD223" s="2">
        <v>335</v>
      </c>
      <c r="AE223" s="2"/>
    </row>
    <row r="224" spans="1:31" x14ac:dyDescent="0.25">
      <c r="A224" t="s">
        <v>275</v>
      </c>
      <c r="B224" t="s">
        <v>8</v>
      </c>
      <c r="C224" t="s">
        <v>9</v>
      </c>
      <c r="D224" t="s">
        <v>61</v>
      </c>
      <c r="E224" t="s">
        <v>15</v>
      </c>
      <c r="F224">
        <v>1</v>
      </c>
      <c r="G224">
        <v>1</v>
      </c>
      <c r="I224" s="5" t="s">
        <v>228</v>
      </c>
      <c r="J224" s="2">
        <v>2151</v>
      </c>
      <c r="K224" s="2">
        <v>1330</v>
      </c>
      <c r="L224" s="2">
        <v>508</v>
      </c>
      <c r="M224" s="2">
        <v>6946</v>
      </c>
      <c r="N224" s="2">
        <v>3317</v>
      </c>
      <c r="O224" s="2">
        <v>14252</v>
      </c>
      <c r="Q224" s="9">
        <v>1</v>
      </c>
      <c r="R224" s="5" t="s">
        <v>228</v>
      </c>
      <c r="S224" s="8" t="s">
        <v>696</v>
      </c>
      <c r="T224" s="2">
        <v>2151</v>
      </c>
      <c r="U224" s="2">
        <v>1330</v>
      </c>
      <c r="V224" s="2">
        <v>508</v>
      </c>
      <c r="W224" s="2">
        <v>6946</v>
      </c>
      <c r="X224" s="2">
        <v>3317</v>
      </c>
      <c r="Z224" s="5" t="s">
        <v>701</v>
      </c>
      <c r="AA224" s="2">
        <v>1</v>
      </c>
      <c r="AB224" s="2"/>
      <c r="AC224" s="2"/>
      <c r="AD224" s="2">
        <v>1</v>
      </c>
      <c r="AE224" s="2"/>
    </row>
    <row r="225" spans="1:31" x14ac:dyDescent="0.25">
      <c r="A225" t="s">
        <v>275</v>
      </c>
      <c r="B225" t="s">
        <v>8</v>
      </c>
      <c r="C225" t="s">
        <v>9</v>
      </c>
      <c r="D225" t="s">
        <v>65</v>
      </c>
      <c r="E225" t="s">
        <v>15</v>
      </c>
      <c r="F225">
        <v>1</v>
      </c>
      <c r="G225">
        <v>1</v>
      </c>
      <c r="I225" s="5" t="s">
        <v>229</v>
      </c>
      <c r="J225" s="2"/>
      <c r="K225" s="2">
        <v>2</v>
      </c>
      <c r="L225" s="2"/>
      <c r="M225" s="2"/>
      <c r="N225" s="2">
        <v>1</v>
      </c>
      <c r="O225" s="2">
        <v>3</v>
      </c>
      <c r="Q225" s="9">
        <v>6</v>
      </c>
      <c r="R225" s="5" t="s">
        <v>229</v>
      </c>
      <c r="S225" s="8" t="s">
        <v>693</v>
      </c>
      <c r="T225" s="2"/>
      <c r="U225" s="2">
        <v>2</v>
      </c>
      <c r="V225" s="2"/>
      <c r="W225" s="2"/>
      <c r="X225" s="2">
        <v>1</v>
      </c>
      <c r="Z225" s="5" t="s">
        <v>703</v>
      </c>
      <c r="AA225" s="2">
        <v>21</v>
      </c>
      <c r="AB225" s="2">
        <v>1050</v>
      </c>
      <c r="AC225" s="2"/>
      <c r="AD225" s="2">
        <v>49</v>
      </c>
      <c r="AE225" s="2">
        <v>10</v>
      </c>
    </row>
    <row r="226" spans="1:31" x14ac:dyDescent="0.25">
      <c r="A226" t="s">
        <v>275</v>
      </c>
      <c r="B226" t="s">
        <v>8</v>
      </c>
      <c r="C226" t="s">
        <v>9</v>
      </c>
      <c r="D226" t="s">
        <v>68</v>
      </c>
      <c r="E226" t="s">
        <v>15</v>
      </c>
      <c r="F226">
        <v>8</v>
      </c>
      <c r="G226">
        <v>1</v>
      </c>
      <c r="I226" s="5" t="s">
        <v>230</v>
      </c>
      <c r="J226" s="2">
        <v>15</v>
      </c>
      <c r="K226" s="2"/>
      <c r="L226" s="2"/>
      <c r="M226" s="2">
        <v>10</v>
      </c>
      <c r="N226" s="2">
        <v>20</v>
      </c>
      <c r="O226" s="2">
        <v>45</v>
      </c>
      <c r="Q226" s="9">
        <v>2</v>
      </c>
      <c r="R226" s="5" t="s">
        <v>230</v>
      </c>
      <c r="S226" s="8" t="s">
        <v>698</v>
      </c>
      <c r="T226" s="2">
        <v>15</v>
      </c>
      <c r="U226" s="2"/>
      <c r="V226" s="2"/>
      <c r="W226" s="2">
        <v>10</v>
      </c>
      <c r="X226" s="2">
        <v>20</v>
      </c>
      <c r="Z226" s="5" t="s">
        <v>841</v>
      </c>
      <c r="AA226" s="2"/>
      <c r="AB226" s="2">
        <v>4</v>
      </c>
      <c r="AC226" s="2"/>
      <c r="AD226" s="2">
        <v>6.8</v>
      </c>
      <c r="AE226" s="2"/>
    </row>
    <row r="227" spans="1:31" ht="15.6" customHeight="1" x14ac:dyDescent="0.25">
      <c r="A227" t="s">
        <v>275</v>
      </c>
      <c r="B227" t="s">
        <v>8</v>
      </c>
      <c r="C227" t="s">
        <v>9</v>
      </c>
      <c r="D227" t="s">
        <v>68</v>
      </c>
      <c r="E227" t="s">
        <v>21</v>
      </c>
      <c r="F227">
        <v>2</v>
      </c>
      <c r="G227">
        <v>1</v>
      </c>
      <c r="I227" s="5" t="s">
        <v>231</v>
      </c>
      <c r="J227" s="2">
        <v>15</v>
      </c>
      <c r="K227" s="2">
        <v>5</v>
      </c>
      <c r="L227" s="2">
        <v>14</v>
      </c>
      <c r="M227" s="2">
        <v>47</v>
      </c>
      <c r="N227" s="2">
        <v>34</v>
      </c>
      <c r="O227" s="2">
        <v>115</v>
      </c>
      <c r="Q227" s="9">
        <v>1</v>
      </c>
      <c r="R227" s="5" t="s">
        <v>231</v>
      </c>
      <c r="S227" s="8" t="s">
        <v>671</v>
      </c>
      <c r="T227" s="2">
        <v>15</v>
      </c>
      <c r="U227" s="2">
        <v>5</v>
      </c>
      <c r="V227" s="2">
        <v>14</v>
      </c>
      <c r="W227" s="2">
        <v>47</v>
      </c>
      <c r="X227" s="2">
        <v>34</v>
      </c>
      <c r="Z227" s="5" t="s">
        <v>704</v>
      </c>
      <c r="AA227" s="2"/>
      <c r="AB227" s="2"/>
      <c r="AC227" s="2"/>
      <c r="AD227" s="2"/>
      <c r="AE227" s="2">
        <v>2</v>
      </c>
    </row>
    <row r="228" spans="1:31" x14ac:dyDescent="0.25">
      <c r="A228" t="s">
        <v>275</v>
      </c>
      <c r="B228" t="s">
        <v>8</v>
      </c>
      <c r="C228" t="s">
        <v>9</v>
      </c>
      <c r="D228" t="s">
        <v>70</v>
      </c>
      <c r="E228" t="s">
        <v>15</v>
      </c>
      <c r="F228">
        <v>37</v>
      </c>
      <c r="G228">
        <v>2</v>
      </c>
      <c r="I228" s="5" t="s">
        <v>372</v>
      </c>
      <c r="J228" s="2"/>
      <c r="K228" s="2"/>
      <c r="L228" s="2"/>
      <c r="M228" s="2">
        <v>2</v>
      </c>
      <c r="N228" s="2"/>
      <c r="O228" s="2">
        <v>2</v>
      </c>
      <c r="Q228" s="9">
        <v>5</v>
      </c>
      <c r="R228" s="5" t="s">
        <v>372</v>
      </c>
      <c r="S228" s="8" t="s">
        <v>838</v>
      </c>
      <c r="T228" s="2"/>
      <c r="U228" s="2"/>
      <c r="V228" s="2"/>
      <c r="W228" s="2">
        <v>2</v>
      </c>
      <c r="X228" s="2"/>
      <c r="Z228" s="5" t="s">
        <v>773</v>
      </c>
      <c r="AA228" s="2"/>
      <c r="AB228" s="2"/>
      <c r="AC228" s="2"/>
      <c r="AD228" s="2">
        <v>0.2</v>
      </c>
      <c r="AE228" s="2">
        <v>7</v>
      </c>
    </row>
    <row r="229" spans="1:31" x14ac:dyDescent="0.25">
      <c r="A229" t="s">
        <v>275</v>
      </c>
      <c r="B229" t="s">
        <v>8</v>
      </c>
      <c r="C229" t="s">
        <v>9</v>
      </c>
      <c r="D229" t="s">
        <v>72</v>
      </c>
      <c r="E229" t="s">
        <v>15</v>
      </c>
      <c r="F229">
        <v>5</v>
      </c>
      <c r="G229">
        <v>1</v>
      </c>
      <c r="I229" s="5" t="s">
        <v>232</v>
      </c>
      <c r="J229" s="2">
        <v>1</v>
      </c>
      <c r="K229" s="2"/>
      <c r="L229" s="2"/>
      <c r="M229" s="2"/>
      <c r="N229" s="2"/>
      <c r="O229" s="2">
        <v>1</v>
      </c>
      <c r="Q229" s="9">
        <v>3</v>
      </c>
      <c r="R229" s="5" t="s">
        <v>232</v>
      </c>
      <c r="S229" s="8" t="s">
        <v>669</v>
      </c>
      <c r="T229" s="2">
        <v>1</v>
      </c>
      <c r="U229" s="2"/>
      <c r="V229" s="2"/>
      <c r="W229" s="2"/>
      <c r="X229" s="2"/>
      <c r="Z229" s="5" t="s">
        <v>842</v>
      </c>
      <c r="AA229" s="2"/>
      <c r="AB229" s="2"/>
      <c r="AC229" s="2"/>
      <c r="AD229" s="2"/>
      <c r="AE229" s="2">
        <v>2</v>
      </c>
    </row>
    <row r="230" spans="1:31" x14ac:dyDescent="0.25">
      <c r="A230" t="s">
        <v>275</v>
      </c>
      <c r="B230" t="s">
        <v>8</v>
      </c>
      <c r="C230" t="s">
        <v>9</v>
      </c>
      <c r="D230" t="s">
        <v>72</v>
      </c>
      <c r="E230" t="s">
        <v>21</v>
      </c>
      <c r="F230">
        <v>10</v>
      </c>
      <c r="G230">
        <v>1</v>
      </c>
      <c r="I230" s="5" t="s">
        <v>233</v>
      </c>
      <c r="J230" s="2">
        <v>7</v>
      </c>
      <c r="K230" s="2">
        <v>20</v>
      </c>
      <c r="L230" s="2"/>
      <c r="M230" s="2">
        <v>31</v>
      </c>
      <c r="N230" s="2">
        <v>1</v>
      </c>
      <c r="O230" s="2">
        <v>59</v>
      </c>
      <c r="Q230" s="9">
        <v>4</v>
      </c>
      <c r="R230" s="5" t="s">
        <v>233</v>
      </c>
      <c r="S230" s="8" t="s">
        <v>494</v>
      </c>
      <c r="T230" s="2">
        <v>7</v>
      </c>
      <c r="U230" s="2">
        <v>20</v>
      </c>
      <c r="V230" s="2"/>
      <c r="W230" s="2">
        <v>31</v>
      </c>
      <c r="X230" s="2">
        <v>1</v>
      </c>
      <c r="Z230" s="5" t="s">
        <v>708</v>
      </c>
      <c r="AA230" s="2">
        <v>7</v>
      </c>
      <c r="AB230" s="2"/>
      <c r="AC230" s="2"/>
      <c r="AD230" s="2"/>
      <c r="AE230" s="2"/>
    </row>
    <row r="231" spans="1:31" x14ac:dyDescent="0.25">
      <c r="A231" t="s">
        <v>275</v>
      </c>
      <c r="B231" t="s">
        <v>8</v>
      </c>
      <c r="C231" t="s">
        <v>9</v>
      </c>
      <c r="D231" t="s">
        <v>76</v>
      </c>
      <c r="E231" t="s">
        <v>15</v>
      </c>
      <c r="F231">
        <v>2</v>
      </c>
      <c r="G231">
        <v>1</v>
      </c>
      <c r="I231" s="5" t="s">
        <v>235</v>
      </c>
      <c r="J231" s="2">
        <v>1</v>
      </c>
      <c r="K231" s="2"/>
      <c r="L231" s="2"/>
      <c r="M231" s="2"/>
      <c r="N231" s="2"/>
      <c r="O231" s="2">
        <v>1</v>
      </c>
      <c r="Q231" s="9">
        <v>3</v>
      </c>
      <c r="R231" s="5" t="s">
        <v>235</v>
      </c>
      <c r="S231" s="8" t="s">
        <v>681</v>
      </c>
      <c r="T231" s="2">
        <v>1</v>
      </c>
      <c r="U231" s="2"/>
      <c r="V231" s="2"/>
      <c r="W231" s="2"/>
      <c r="X231" s="2"/>
      <c r="Z231" s="5" t="s">
        <v>710</v>
      </c>
      <c r="AA231" s="2">
        <v>2</v>
      </c>
      <c r="AB231" s="2">
        <v>53</v>
      </c>
      <c r="AC231" s="2"/>
      <c r="AD231" s="2">
        <v>2</v>
      </c>
      <c r="AE231" s="2">
        <v>1</v>
      </c>
    </row>
    <row r="232" spans="1:31" x14ac:dyDescent="0.25">
      <c r="A232" t="s">
        <v>275</v>
      </c>
      <c r="B232" t="s">
        <v>8</v>
      </c>
      <c r="C232" t="s">
        <v>9</v>
      </c>
      <c r="D232" t="s">
        <v>291</v>
      </c>
      <c r="E232" t="s">
        <v>15</v>
      </c>
      <c r="F232">
        <v>1.5</v>
      </c>
      <c r="G232">
        <v>1</v>
      </c>
      <c r="I232" s="5" t="s">
        <v>236</v>
      </c>
      <c r="J232" s="2">
        <v>100</v>
      </c>
      <c r="K232" s="2">
        <v>202</v>
      </c>
      <c r="L232" s="2"/>
      <c r="M232" s="2">
        <v>190</v>
      </c>
      <c r="N232" s="2">
        <v>381</v>
      </c>
      <c r="O232" s="2">
        <v>873</v>
      </c>
      <c r="Q232" s="9">
        <v>2</v>
      </c>
      <c r="R232" s="5" t="s">
        <v>236</v>
      </c>
      <c r="S232" s="8" t="s">
        <v>689</v>
      </c>
      <c r="T232" s="2">
        <v>100</v>
      </c>
      <c r="U232" s="2">
        <v>202</v>
      </c>
      <c r="V232" s="2"/>
      <c r="W232" s="2">
        <v>190</v>
      </c>
      <c r="X232" s="2">
        <v>381</v>
      </c>
      <c r="Z232" s="5" t="s">
        <v>843</v>
      </c>
      <c r="AA232" s="2"/>
      <c r="AB232" s="2"/>
      <c r="AC232" s="2"/>
      <c r="AD232" s="2"/>
      <c r="AE232" s="2">
        <v>16</v>
      </c>
    </row>
    <row r="233" spans="1:31" x14ac:dyDescent="0.25">
      <c r="A233" t="s">
        <v>275</v>
      </c>
      <c r="B233" t="s">
        <v>8</v>
      </c>
      <c r="C233" t="s">
        <v>9</v>
      </c>
      <c r="D233" t="s">
        <v>82</v>
      </c>
      <c r="E233" t="s">
        <v>15</v>
      </c>
      <c r="F233">
        <v>357</v>
      </c>
      <c r="G233">
        <v>2</v>
      </c>
      <c r="I233" s="5" t="s">
        <v>237</v>
      </c>
      <c r="J233" s="2">
        <v>142</v>
      </c>
      <c r="K233" s="2"/>
      <c r="L233" s="2"/>
      <c r="M233" s="2">
        <v>2375</v>
      </c>
      <c r="N233" s="2">
        <v>13743</v>
      </c>
      <c r="O233" s="2">
        <v>16260</v>
      </c>
      <c r="Q233" s="9">
        <v>3</v>
      </c>
      <c r="R233" s="5" t="s">
        <v>237</v>
      </c>
      <c r="S233" s="8" t="s">
        <v>686</v>
      </c>
      <c r="T233" s="2">
        <v>142</v>
      </c>
      <c r="U233" s="2"/>
      <c r="V233" s="2"/>
      <c r="W233" s="2">
        <v>2375</v>
      </c>
      <c r="X233" s="2">
        <v>13743</v>
      </c>
      <c r="Z233" s="5" t="s">
        <v>711</v>
      </c>
      <c r="AA233" s="2">
        <v>47</v>
      </c>
      <c r="AB233" s="2">
        <v>102</v>
      </c>
      <c r="AC233" s="2"/>
      <c r="AD233" s="2">
        <v>38</v>
      </c>
      <c r="AE233" s="2">
        <v>8</v>
      </c>
    </row>
    <row r="234" spans="1:31" x14ac:dyDescent="0.25">
      <c r="A234" t="s">
        <v>275</v>
      </c>
      <c r="B234" t="s">
        <v>8</v>
      </c>
      <c r="C234" t="s">
        <v>9</v>
      </c>
      <c r="D234" t="s">
        <v>88</v>
      </c>
      <c r="E234" t="s">
        <v>15</v>
      </c>
      <c r="F234">
        <v>3659</v>
      </c>
      <c r="G234">
        <v>2</v>
      </c>
      <c r="I234" s="5" t="s">
        <v>238</v>
      </c>
      <c r="J234" s="2">
        <v>361762</v>
      </c>
      <c r="K234" s="2">
        <v>165862</v>
      </c>
      <c r="L234" s="2">
        <v>102</v>
      </c>
      <c r="M234" s="2">
        <v>120539</v>
      </c>
      <c r="N234" s="2">
        <v>74415</v>
      </c>
      <c r="O234" s="2">
        <v>722680</v>
      </c>
      <c r="Q234" s="9">
        <v>1</v>
      </c>
      <c r="R234" s="5" t="s">
        <v>238</v>
      </c>
      <c r="S234" s="8" t="s">
        <v>688</v>
      </c>
      <c r="T234" s="2">
        <v>361762</v>
      </c>
      <c r="U234" s="2">
        <v>165862</v>
      </c>
      <c r="V234" s="2">
        <v>102</v>
      </c>
      <c r="W234" s="2">
        <v>120539</v>
      </c>
      <c r="X234" s="2">
        <v>74415</v>
      </c>
      <c r="Z234" s="5" t="s">
        <v>712</v>
      </c>
      <c r="AA234" s="2">
        <v>38</v>
      </c>
      <c r="AB234" s="2">
        <v>23</v>
      </c>
      <c r="AC234" s="2"/>
      <c r="AD234" s="2"/>
      <c r="AE234" s="2">
        <v>59</v>
      </c>
    </row>
    <row r="235" spans="1:31" x14ac:dyDescent="0.25">
      <c r="A235" t="s">
        <v>275</v>
      </c>
      <c r="B235" t="s">
        <v>8</v>
      </c>
      <c r="C235" t="s">
        <v>9</v>
      </c>
      <c r="D235" t="s">
        <v>89</v>
      </c>
      <c r="E235" t="s">
        <v>15</v>
      </c>
      <c r="F235">
        <v>5980</v>
      </c>
      <c r="G235">
        <v>1</v>
      </c>
      <c r="I235" s="5" t="s">
        <v>239</v>
      </c>
      <c r="J235" s="2">
        <v>7</v>
      </c>
      <c r="K235" s="2"/>
      <c r="L235" s="2">
        <v>6</v>
      </c>
      <c r="M235" s="2"/>
      <c r="N235" s="2"/>
      <c r="O235" s="2">
        <v>13</v>
      </c>
      <c r="Q235" s="9">
        <v>1</v>
      </c>
      <c r="R235" s="5" t="s">
        <v>239</v>
      </c>
      <c r="S235" s="8" t="s">
        <v>571</v>
      </c>
      <c r="T235" s="2">
        <v>7</v>
      </c>
      <c r="U235" s="2"/>
      <c r="V235" s="2">
        <v>6</v>
      </c>
      <c r="W235" s="2"/>
      <c r="X235" s="2"/>
      <c r="Z235" s="5" t="s">
        <v>713</v>
      </c>
      <c r="AA235" s="2"/>
      <c r="AB235" s="2">
        <v>1</v>
      </c>
      <c r="AC235" s="2"/>
      <c r="AD235" s="2"/>
      <c r="AE235" s="2">
        <v>2</v>
      </c>
    </row>
    <row r="236" spans="1:31" x14ac:dyDescent="0.25">
      <c r="A236" t="s">
        <v>275</v>
      </c>
      <c r="B236" t="s">
        <v>8</v>
      </c>
      <c r="C236" t="s">
        <v>9</v>
      </c>
      <c r="D236" t="s">
        <v>89</v>
      </c>
      <c r="E236" t="s">
        <v>21</v>
      </c>
      <c r="F236">
        <v>25</v>
      </c>
      <c r="G236">
        <v>1</v>
      </c>
      <c r="I236" s="5" t="s">
        <v>240</v>
      </c>
      <c r="J236" s="2">
        <v>2</v>
      </c>
      <c r="K236" s="2">
        <v>4.4000000000000004</v>
      </c>
      <c r="L236" s="2"/>
      <c r="M236" s="2">
        <v>2</v>
      </c>
      <c r="N236" s="2">
        <v>10</v>
      </c>
      <c r="O236" s="2">
        <v>18.399999999999999</v>
      </c>
      <c r="Q236" s="9">
        <v>7</v>
      </c>
      <c r="R236" s="5" t="s">
        <v>240</v>
      </c>
      <c r="S236" s="8" t="s">
        <v>694</v>
      </c>
      <c r="T236" s="2">
        <v>2</v>
      </c>
      <c r="U236" s="2">
        <v>4.4000000000000004</v>
      </c>
      <c r="V236" s="2"/>
      <c r="W236" s="2">
        <v>2</v>
      </c>
      <c r="X236" s="2">
        <v>10</v>
      </c>
      <c r="Z236" s="5" t="s">
        <v>714</v>
      </c>
      <c r="AA236" s="2">
        <v>11</v>
      </c>
      <c r="AB236" s="2"/>
      <c r="AC236" s="2"/>
      <c r="AD236" s="2"/>
      <c r="AE236" s="2">
        <v>1</v>
      </c>
    </row>
    <row r="237" spans="1:31" x14ac:dyDescent="0.25">
      <c r="A237" t="s">
        <v>275</v>
      </c>
      <c r="B237" t="s">
        <v>8</v>
      </c>
      <c r="C237" t="s">
        <v>9</v>
      </c>
      <c r="D237" t="s">
        <v>90</v>
      </c>
      <c r="E237" t="s">
        <v>15</v>
      </c>
      <c r="F237">
        <v>0.5</v>
      </c>
      <c r="G237">
        <v>1</v>
      </c>
      <c r="I237" s="5" t="s">
        <v>241</v>
      </c>
      <c r="J237" s="2">
        <v>0.1</v>
      </c>
      <c r="K237" s="2"/>
      <c r="L237" s="2"/>
      <c r="M237" s="2"/>
      <c r="N237" s="2">
        <v>1</v>
      </c>
      <c r="O237" s="2">
        <v>1.1000000000000001</v>
      </c>
      <c r="Q237" s="9">
        <v>7</v>
      </c>
      <c r="R237" s="5" t="s">
        <v>241</v>
      </c>
      <c r="S237" s="8" t="s">
        <v>837</v>
      </c>
      <c r="T237" s="2">
        <v>0.1</v>
      </c>
      <c r="U237" s="2"/>
      <c r="V237" s="2"/>
      <c r="W237" s="2"/>
      <c r="X237" s="2">
        <v>1</v>
      </c>
      <c r="Z237" s="5" t="s">
        <v>716</v>
      </c>
      <c r="AA237" s="2">
        <v>1</v>
      </c>
      <c r="AB237" s="2">
        <v>9</v>
      </c>
      <c r="AC237" s="2"/>
      <c r="AD237" s="2">
        <v>3</v>
      </c>
      <c r="AE237" s="2">
        <v>7</v>
      </c>
    </row>
    <row r="238" spans="1:31" x14ac:dyDescent="0.25">
      <c r="A238" t="s">
        <v>275</v>
      </c>
      <c r="B238" t="s">
        <v>8</v>
      </c>
      <c r="C238" t="s">
        <v>9</v>
      </c>
      <c r="D238" t="s">
        <v>95</v>
      </c>
      <c r="E238" t="s">
        <v>15</v>
      </c>
      <c r="F238">
        <v>19</v>
      </c>
      <c r="G238">
        <v>1</v>
      </c>
      <c r="I238" s="5" t="s">
        <v>244</v>
      </c>
      <c r="J238" s="2">
        <v>2</v>
      </c>
      <c r="K238" s="2">
        <v>53</v>
      </c>
      <c r="L238" s="2"/>
      <c r="M238" s="2">
        <v>2</v>
      </c>
      <c r="N238" s="2">
        <v>1</v>
      </c>
      <c r="O238" s="2">
        <v>58</v>
      </c>
      <c r="Q238" s="9">
        <v>6</v>
      </c>
      <c r="R238" s="5" t="s">
        <v>244</v>
      </c>
      <c r="S238" s="8" t="s">
        <v>710</v>
      </c>
      <c r="T238" s="2">
        <v>2</v>
      </c>
      <c r="U238" s="2">
        <v>53</v>
      </c>
      <c r="V238" s="2"/>
      <c r="W238" s="2">
        <v>2</v>
      </c>
      <c r="X238" s="2">
        <v>1</v>
      </c>
      <c r="Z238" s="5" t="s">
        <v>717</v>
      </c>
      <c r="AA238" s="2">
        <v>7</v>
      </c>
      <c r="AB238" s="2"/>
      <c r="AC238" s="2"/>
      <c r="AD238" s="2"/>
      <c r="AE238" s="2">
        <v>6</v>
      </c>
    </row>
    <row r="239" spans="1:31" x14ac:dyDescent="0.25">
      <c r="A239" t="s">
        <v>275</v>
      </c>
      <c r="B239" t="s">
        <v>8</v>
      </c>
      <c r="C239" t="s">
        <v>9</v>
      </c>
      <c r="D239" t="s">
        <v>96</v>
      </c>
      <c r="E239" t="s">
        <v>15</v>
      </c>
      <c r="F239">
        <v>2020</v>
      </c>
      <c r="G239">
        <v>1</v>
      </c>
      <c r="I239" s="5" t="s">
        <v>375</v>
      </c>
      <c r="J239" s="2"/>
      <c r="K239" s="2"/>
      <c r="L239" s="2"/>
      <c r="M239" s="2">
        <v>1</v>
      </c>
      <c r="N239" s="2"/>
      <c r="O239" s="2">
        <v>1</v>
      </c>
      <c r="Q239" s="9">
        <v>8</v>
      </c>
      <c r="R239" s="5" t="s">
        <v>375</v>
      </c>
      <c r="S239" s="8" t="e">
        <v>#N/A</v>
      </c>
      <c r="T239" s="2"/>
      <c r="U239" s="2"/>
      <c r="V239" s="2"/>
      <c r="W239" s="2">
        <v>1</v>
      </c>
      <c r="X239" s="2"/>
      <c r="Z239" s="5" t="s">
        <v>844</v>
      </c>
      <c r="AA239" s="2"/>
      <c r="AB239" s="2"/>
      <c r="AC239" s="2"/>
      <c r="AD239" s="2"/>
      <c r="AE239" s="2">
        <v>2</v>
      </c>
    </row>
    <row r="240" spans="1:31" x14ac:dyDescent="0.25">
      <c r="A240" t="s">
        <v>275</v>
      </c>
      <c r="B240" t="s">
        <v>8</v>
      </c>
      <c r="C240" t="s">
        <v>9</v>
      </c>
      <c r="D240" t="s">
        <v>96</v>
      </c>
      <c r="E240" t="s">
        <v>21</v>
      </c>
      <c r="F240">
        <v>2267</v>
      </c>
      <c r="G240">
        <v>1</v>
      </c>
      <c r="I240" s="5" t="s">
        <v>246</v>
      </c>
      <c r="J240" s="2"/>
      <c r="K240" s="2"/>
      <c r="L240" s="2"/>
      <c r="M240" s="2"/>
      <c r="N240" s="2">
        <v>1</v>
      </c>
      <c r="O240" s="2">
        <v>1</v>
      </c>
      <c r="Q240" s="9">
        <v>4</v>
      </c>
      <c r="R240" s="5" t="s">
        <v>246</v>
      </c>
      <c r="S240" s="8" t="s">
        <v>538</v>
      </c>
      <c r="T240" s="2"/>
      <c r="U240" s="2"/>
      <c r="V240" s="2"/>
      <c r="W240" s="2"/>
      <c r="X240" s="2">
        <v>1</v>
      </c>
      <c r="Z240" s="5" t="s">
        <v>718</v>
      </c>
      <c r="AA240" s="2">
        <v>7</v>
      </c>
      <c r="AB240" s="2">
        <v>41</v>
      </c>
      <c r="AC240" s="2"/>
      <c r="AD240" s="2">
        <v>2</v>
      </c>
      <c r="AE240" s="2">
        <v>2</v>
      </c>
    </row>
    <row r="241" spans="1:31" x14ac:dyDescent="0.25">
      <c r="A241" t="s">
        <v>275</v>
      </c>
      <c r="B241" t="s">
        <v>8</v>
      </c>
      <c r="C241" t="s">
        <v>9</v>
      </c>
      <c r="D241" t="s">
        <v>98</v>
      </c>
      <c r="E241" t="s">
        <v>15</v>
      </c>
      <c r="F241">
        <v>8</v>
      </c>
      <c r="G241">
        <v>1</v>
      </c>
      <c r="I241" s="5" t="s">
        <v>247</v>
      </c>
      <c r="J241" s="2">
        <v>1</v>
      </c>
      <c r="K241" s="2"/>
      <c r="L241" s="2"/>
      <c r="M241" s="2">
        <v>1</v>
      </c>
      <c r="N241" s="2"/>
      <c r="O241" s="2">
        <v>2</v>
      </c>
      <c r="Q241" s="9">
        <v>3</v>
      </c>
      <c r="R241" s="5" t="s">
        <v>247</v>
      </c>
      <c r="S241" s="8" t="s">
        <v>701</v>
      </c>
      <c r="T241" s="2">
        <v>1</v>
      </c>
      <c r="U241" s="2"/>
      <c r="V241" s="2"/>
      <c r="W241" s="2">
        <v>1</v>
      </c>
      <c r="X241" s="2"/>
      <c r="Z241" s="5" t="s">
        <v>720</v>
      </c>
      <c r="AA241" s="2">
        <v>7</v>
      </c>
      <c r="AB241" s="2"/>
      <c r="AC241" s="2"/>
      <c r="AD241" s="2"/>
      <c r="AE241" s="2">
        <v>515</v>
      </c>
    </row>
    <row r="242" spans="1:31" x14ac:dyDescent="0.25">
      <c r="A242" t="s">
        <v>275</v>
      </c>
      <c r="B242" t="s">
        <v>8</v>
      </c>
      <c r="C242" t="s">
        <v>9</v>
      </c>
      <c r="D242" t="s">
        <v>295</v>
      </c>
      <c r="E242" t="s">
        <v>15</v>
      </c>
      <c r="F242">
        <v>1</v>
      </c>
      <c r="G242">
        <v>1</v>
      </c>
      <c r="I242" s="5" t="s">
        <v>468</v>
      </c>
      <c r="J242" s="2"/>
      <c r="K242" s="2"/>
      <c r="L242" s="2"/>
      <c r="M242" s="2"/>
      <c r="N242" s="2">
        <v>0</v>
      </c>
      <c r="O242" s="2">
        <v>0</v>
      </c>
      <c r="Q242" s="9">
        <v>7</v>
      </c>
      <c r="R242" s="5" t="s">
        <v>468</v>
      </c>
      <c r="S242" s="8" t="s">
        <v>798</v>
      </c>
      <c r="T242" s="2"/>
      <c r="U242" s="2"/>
      <c r="V242" s="2"/>
      <c r="W242" s="2"/>
      <c r="X242" s="2">
        <v>0</v>
      </c>
      <c r="Z242" s="5" t="s">
        <v>721</v>
      </c>
      <c r="AA242" s="2"/>
      <c r="AB242" s="2"/>
      <c r="AC242" s="2"/>
      <c r="AD242" s="2"/>
      <c r="AE242" s="2">
        <v>1</v>
      </c>
    </row>
    <row r="243" spans="1:31" x14ac:dyDescent="0.25">
      <c r="A243" t="s">
        <v>275</v>
      </c>
      <c r="B243" t="s">
        <v>8</v>
      </c>
      <c r="C243" t="s">
        <v>9</v>
      </c>
      <c r="D243" t="s">
        <v>103</v>
      </c>
      <c r="E243" t="s">
        <v>15</v>
      </c>
      <c r="F243">
        <v>64</v>
      </c>
      <c r="G243">
        <v>1</v>
      </c>
      <c r="I243" s="5" t="s">
        <v>248</v>
      </c>
      <c r="J243" s="2">
        <v>47</v>
      </c>
      <c r="K243" s="2">
        <v>102</v>
      </c>
      <c r="L243" s="2"/>
      <c r="M243" s="2">
        <v>38</v>
      </c>
      <c r="N243" s="2">
        <v>8</v>
      </c>
      <c r="O243" s="2">
        <v>195</v>
      </c>
      <c r="Q243" s="9">
        <v>3</v>
      </c>
      <c r="R243" s="5" t="s">
        <v>248</v>
      </c>
      <c r="S243" s="8" t="s">
        <v>711</v>
      </c>
      <c r="T243" s="2">
        <v>47</v>
      </c>
      <c r="U243" s="2">
        <v>102</v>
      </c>
      <c r="V243" s="2"/>
      <c r="W243" s="2">
        <v>38</v>
      </c>
      <c r="X243" s="2">
        <v>8</v>
      </c>
      <c r="Z243" s="5" t="s">
        <v>722</v>
      </c>
      <c r="AA243" s="2"/>
      <c r="AB243" s="2"/>
      <c r="AC243" s="2"/>
      <c r="AD243" s="2"/>
      <c r="AE243" s="2">
        <v>3</v>
      </c>
    </row>
    <row r="244" spans="1:31" x14ac:dyDescent="0.25">
      <c r="A244" t="s">
        <v>275</v>
      </c>
      <c r="B244" t="s">
        <v>8</v>
      </c>
      <c r="C244" t="s">
        <v>9</v>
      </c>
      <c r="D244" t="s">
        <v>296</v>
      </c>
      <c r="E244" t="s">
        <v>15</v>
      </c>
      <c r="F244">
        <v>0.5</v>
      </c>
      <c r="G244">
        <v>1</v>
      </c>
      <c r="I244" s="5" t="s">
        <v>416</v>
      </c>
      <c r="J244" s="2"/>
      <c r="K244" s="2"/>
      <c r="L244" s="2"/>
      <c r="M244" s="2">
        <v>2</v>
      </c>
      <c r="N244" s="2"/>
      <c r="O244" s="2">
        <v>2</v>
      </c>
      <c r="Q244" s="9">
        <v>3</v>
      </c>
      <c r="R244" s="5" t="s">
        <v>416</v>
      </c>
      <c r="S244" s="8" t="s">
        <v>795</v>
      </c>
      <c r="T244" s="2"/>
      <c r="U244" s="2"/>
      <c r="V244" s="2"/>
      <c r="W244" s="2">
        <v>2</v>
      </c>
      <c r="X244" s="2"/>
      <c r="Z244" s="5" t="s">
        <v>723</v>
      </c>
      <c r="AA244" s="2">
        <v>10</v>
      </c>
      <c r="AB244" s="2"/>
      <c r="AC244" s="2"/>
      <c r="AD244" s="2">
        <v>15</v>
      </c>
      <c r="AE244" s="2"/>
    </row>
    <row r="245" spans="1:31" x14ac:dyDescent="0.25">
      <c r="A245" t="s">
        <v>275</v>
      </c>
      <c r="B245" t="s">
        <v>8</v>
      </c>
      <c r="C245" t="s">
        <v>9</v>
      </c>
      <c r="D245" t="s">
        <v>108</v>
      </c>
      <c r="E245" t="s">
        <v>15</v>
      </c>
      <c r="F245">
        <v>8560</v>
      </c>
      <c r="G245">
        <v>2</v>
      </c>
      <c r="I245" s="5" t="s">
        <v>249</v>
      </c>
      <c r="J245" s="2"/>
      <c r="K245" s="2"/>
      <c r="L245" s="2">
        <v>4</v>
      </c>
      <c r="M245" s="2"/>
      <c r="N245" s="2"/>
      <c r="O245" s="2">
        <v>4</v>
      </c>
      <c r="Q245" s="9">
        <v>3</v>
      </c>
      <c r="R245" s="5" t="s">
        <v>249</v>
      </c>
      <c r="S245" s="8" t="s">
        <v>628</v>
      </c>
      <c r="T245" s="2"/>
      <c r="U245" s="2"/>
      <c r="V245" s="2">
        <v>4</v>
      </c>
      <c r="W245" s="2"/>
      <c r="X245" s="2"/>
      <c r="Z245" s="5" t="s">
        <v>724</v>
      </c>
      <c r="AA245" s="2"/>
      <c r="AB245" s="2"/>
      <c r="AC245" s="2"/>
      <c r="AD245" s="2"/>
      <c r="AE245" s="2">
        <v>3</v>
      </c>
    </row>
    <row r="246" spans="1:31" x14ac:dyDescent="0.25">
      <c r="A246" t="s">
        <v>275</v>
      </c>
      <c r="B246" t="s">
        <v>8</v>
      </c>
      <c r="C246" t="s">
        <v>9</v>
      </c>
      <c r="D246" t="s">
        <v>108</v>
      </c>
      <c r="E246" t="s">
        <v>21</v>
      </c>
      <c r="F246">
        <v>306</v>
      </c>
      <c r="G246">
        <v>1</v>
      </c>
      <c r="I246" s="5" t="s">
        <v>250</v>
      </c>
      <c r="J246" s="2">
        <v>6</v>
      </c>
      <c r="K246" s="2"/>
      <c r="L246" s="2"/>
      <c r="M246" s="2">
        <v>7</v>
      </c>
      <c r="N246" s="2">
        <v>8</v>
      </c>
      <c r="O246" s="2">
        <v>21</v>
      </c>
      <c r="Q246" s="9">
        <v>3</v>
      </c>
      <c r="R246" s="5" t="s">
        <v>250</v>
      </c>
      <c r="S246" s="8" t="s">
        <v>522</v>
      </c>
      <c r="T246" s="2">
        <v>6</v>
      </c>
      <c r="U246" s="2"/>
      <c r="V246" s="2"/>
      <c r="W246" s="2">
        <v>7</v>
      </c>
      <c r="X246" s="2">
        <v>8</v>
      </c>
      <c r="Z246" s="5" t="s">
        <v>776</v>
      </c>
      <c r="AA246" s="2">
        <v>140</v>
      </c>
      <c r="AB246" s="2">
        <v>412</v>
      </c>
      <c r="AC246" s="2"/>
      <c r="AD246" s="2">
        <v>158</v>
      </c>
      <c r="AE246" s="2">
        <v>765</v>
      </c>
    </row>
    <row r="247" spans="1:31" x14ac:dyDescent="0.25">
      <c r="A247" t="s">
        <v>275</v>
      </c>
      <c r="B247" t="s">
        <v>8</v>
      </c>
      <c r="C247" t="s">
        <v>9</v>
      </c>
      <c r="D247" t="s">
        <v>109</v>
      </c>
      <c r="E247" t="s">
        <v>15</v>
      </c>
      <c r="F247">
        <v>1</v>
      </c>
      <c r="G247">
        <v>1</v>
      </c>
      <c r="I247" s="5" t="s">
        <v>376</v>
      </c>
      <c r="J247" s="2"/>
      <c r="K247" s="2"/>
      <c r="L247" s="2"/>
      <c r="M247" s="2"/>
      <c r="N247" s="2">
        <v>1</v>
      </c>
      <c r="O247" s="2">
        <v>1</v>
      </c>
      <c r="Q247" s="9">
        <v>3</v>
      </c>
      <c r="R247" s="5" t="s">
        <v>376</v>
      </c>
      <c r="S247" s="8" t="s">
        <v>721</v>
      </c>
      <c r="T247" s="2"/>
      <c r="U247" s="2"/>
      <c r="V247" s="2"/>
      <c r="W247" s="2"/>
      <c r="X247" s="2">
        <v>1</v>
      </c>
      <c r="Z247" s="5" t="s">
        <v>725</v>
      </c>
      <c r="AA247" s="2">
        <v>1960</v>
      </c>
      <c r="AB247" s="2">
        <v>3440</v>
      </c>
      <c r="AC247" s="2">
        <v>440</v>
      </c>
      <c r="AD247" s="2">
        <v>1207</v>
      </c>
      <c r="AE247" s="2">
        <v>27165</v>
      </c>
    </row>
    <row r="248" spans="1:31" x14ac:dyDescent="0.25">
      <c r="A248" t="s">
        <v>275</v>
      </c>
      <c r="B248" t="s">
        <v>8</v>
      </c>
      <c r="C248" t="s">
        <v>9</v>
      </c>
      <c r="D248" t="s">
        <v>112</v>
      </c>
      <c r="E248" t="s">
        <v>15</v>
      </c>
      <c r="F248">
        <v>1</v>
      </c>
      <c r="G248">
        <v>1</v>
      </c>
      <c r="I248" s="5" t="s">
        <v>251</v>
      </c>
      <c r="J248" s="2">
        <v>38</v>
      </c>
      <c r="K248" s="2">
        <v>23</v>
      </c>
      <c r="L248" s="2"/>
      <c r="M248" s="2"/>
      <c r="N248" s="2">
        <v>59</v>
      </c>
      <c r="O248" s="2">
        <v>120</v>
      </c>
      <c r="Q248" s="9">
        <v>4</v>
      </c>
      <c r="R248" s="5" t="s">
        <v>251</v>
      </c>
      <c r="S248" s="8" t="s">
        <v>712</v>
      </c>
      <c r="T248" s="2">
        <v>38</v>
      </c>
      <c r="U248" s="2">
        <v>23</v>
      </c>
      <c r="V248" s="2"/>
      <c r="W248" s="2"/>
      <c r="X248" s="2">
        <v>59</v>
      </c>
      <c r="Z248" s="5" t="s">
        <v>845</v>
      </c>
      <c r="AA248" s="2"/>
      <c r="AB248" s="2"/>
      <c r="AC248" s="2"/>
      <c r="AD248" s="2"/>
      <c r="AE248" s="2">
        <v>1</v>
      </c>
    </row>
    <row r="249" spans="1:31" x14ac:dyDescent="0.25">
      <c r="A249" t="s">
        <v>275</v>
      </c>
      <c r="B249" t="s">
        <v>8</v>
      </c>
      <c r="C249" t="s">
        <v>9</v>
      </c>
      <c r="D249" t="s">
        <v>117</v>
      </c>
      <c r="E249" t="s">
        <v>15</v>
      </c>
      <c r="F249">
        <v>52.6</v>
      </c>
      <c r="G249">
        <v>2</v>
      </c>
      <c r="I249" s="5" t="s">
        <v>252</v>
      </c>
      <c r="J249" s="2">
        <v>11</v>
      </c>
      <c r="K249" s="2"/>
      <c r="L249" s="2"/>
      <c r="M249" s="2"/>
      <c r="N249" s="2">
        <v>1</v>
      </c>
      <c r="O249" s="2">
        <v>12</v>
      </c>
      <c r="Q249" s="9">
        <v>3</v>
      </c>
      <c r="R249" s="5" t="s">
        <v>252</v>
      </c>
      <c r="S249" s="8" t="s">
        <v>714</v>
      </c>
      <c r="T249" s="2">
        <v>11</v>
      </c>
      <c r="U249" s="2"/>
      <c r="V249" s="2"/>
      <c r="W249" s="2"/>
      <c r="X249" s="2">
        <v>1</v>
      </c>
      <c r="Z249" s="5" t="s">
        <v>727</v>
      </c>
      <c r="AA249" s="2">
        <v>1</v>
      </c>
      <c r="AB249" s="2">
        <v>22</v>
      </c>
      <c r="AC249" s="2"/>
      <c r="AD249" s="2"/>
      <c r="AE249" s="2">
        <v>5</v>
      </c>
    </row>
    <row r="250" spans="1:31" x14ac:dyDescent="0.25">
      <c r="A250" t="s">
        <v>275</v>
      </c>
      <c r="B250" t="s">
        <v>8</v>
      </c>
      <c r="C250" t="s">
        <v>9</v>
      </c>
      <c r="D250" t="s">
        <v>119</v>
      </c>
      <c r="E250" t="s">
        <v>15</v>
      </c>
      <c r="F250">
        <v>7</v>
      </c>
      <c r="G250">
        <v>1</v>
      </c>
      <c r="I250" s="5" t="s">
        <v>471</v>
      </c>
      <c r="J250" s="2"/>
      <c r="K250" s="2"/>
      <c r="L250" s="2"/>
      <c r="M250" s="2"/>
      <c r="N250" s="2">
        <v>2</v>
      </c>
      <c r="O250" s="2">
        <v>2</v>
      </c>
      <c r="Q250" s="9">
        <v>8</v>
      </c>
      <c r="R250" s="5" t="s">
        <v>471</v>
      </c>
      <c r="S250" s="8" t="s">
        <v>844</v>
      </c>
      <c r="T250" s="2"/>
      <c r="U250" s="2"/>
      <c r="V250" s="2"/>
      <c r="W250" s="2"/>
      <c r="X250" s="2">
        <v>2</v>
      </c>
      <c r="Z250" s="5" t="s">
        <v>846</v>
      </c>
      <c r="AA250" s="2"/>
      <c r="AB250" s="2"/>
      <c r="AC250" s="2"/>
      <c r="AD250" s="2"/>
      <c r="AE250" s="2">
        <v>3</v>
      </c>
    </row>
    <row r="251" spans="1:31" x14ac:dyDescent="0.25">
      <c r="A251" t="s">
        <v>275</v>
      </c>
      <c r="B251" t="s">
        <v>8</v>
      </c>
      <c r="C251" t="s">
        <v>9</v>
      </c>
      <c r="D251" t="s">
        <v>120</v>
      </c>
      <c r="E251" t="s">
        <v>15</v>
      </c>
      <c r="F251">
        <v>0.5</v>
      </c>
      <c r="G251">
        <v>1</v>
      </c>
      <c r="I251" s="5" t="s">
        <v>253</v>
      </c>
      <c r="J251" s="2">
        <v>7</v>
      </c>
      <c r="K251" s="2">
        <v>41</v>
      </c>
      <c r="L251" s="2"/>
      <c r="M251" s="2">
        <v>2</v>
      </c>
      <c r="N251" s="2">
        <v>2</v>
      </c>
      <c r="O251" s="2">
        <v>52</v>
      </c>
      <c r="Q251" s="9">
        <v>8</v>
      </c>
      <c r="R251" s="5" t="s">
        <v>253</v>
      </c>
      <c r="S251" s="8" t="s">
        <v>718</v>
      </c>
      <c r="T251" s="2">
        <v>7</v>
      </c>
      <c r="U251" s="2">
        <v>41</v>
      </c>
      <c r="V251" s="2"/>
      <c r="W251" s="2">
        <v>2</v>
      </c>
      <c r="X251" s="2">
        <v>2</v>
      </c>
      <c r="Z251" s="5" t="s">
        <v>728</v>
      </c>
      <c r="AA251" s="2">
        <v>23</v>
      </c>
      <c r="AB251" s="2"/>
      <c r="AC251" s="2"/>
      <c r="AD251" s="2"/>
      <c r="AE251" s="2">
        <v>170</v>
      </c>
    </row>
    <row r="252" spans="1:31" x14ac:dyDescent="0.25">
      <c r="A252" t="s">
        <v>275</v>
      </c>
      <c r="B252" t="s">
        <v>8</v>
      </c>
      <c r="C252" t="s">
        <v>9</v>
      </c>
      <c r="D252" t="s">
        <v>123</v>
      </c>
      <c r="E252" t="s">
        <v>15</v>
      </c>
      <c r="F252">
        <v>18</v>
      </c>
      <c r="G252">
        <v>1</v>
      </c>
      <c r="I252" s="5" t="s">
        <v>417</v>
      </c>
      <c r="J252" s="2"/>
      <c r="K252" s="2"/>
      <c r="L252" s="2"/>
      <c r="M252" s="2">
        <v>1.2</v>
      </c>
      <c r="N252" s="2"/>
      <c r="O252" s="2">
        <v>1.2</v>
      </c>
      <c r="Q252" s="9">
        <v>8</v>
      </c>
      <c r="R252" s="5" t="s">
        <v>417</v>
      </c>
      <c r="S252" s="8" t="s">
        <v>783</v>
      </c>
      <c r="T252" s="2"/>
      <c r="U252" s="2"/>
      <c r="V252" s="2"/>
      <c r="W252" s="2">
        <v>1.2</v>
      </c>
      <c r="X252" s="2"/>
      <c r="Z252" s="5" t="s">
        <v>777</v>
      </c>
      <c r="AA252" s="2"/>
      <c r="AB252" s="2"/>
      <c r="AC252" s="2">
        <v>2</v>
      </c>
      <c r="AD252" s="2"/>
      <c r="AE252" s="2"/>
    </row>
    <row r="253" spans="1:31" x14ac:dyDescent="0.25">
      <c r="A253" t="s">
        <v>275</v>
      </c>
      <c r="B253" t="s">
        <v>8</v>
      </c>
      <c r="C253" t="s">
        <v>9</v>
      </c>
      <c r="D253" t="s">
        <v>124</v>
      </c>
      <c r="E253" t="s">
        <v>15</v>
      </c>
      <c r="F253">
        <v>1187</v>
      </c>
      <c r="G253">
        <v>2</v>
      </c>
      <c r="I253" s="5" t="s">
        <v>254</v>
      </c>
      <c r="J253" s="2">
        <v>3</v>
      </c>
      <c r="K253" s="2"/>
      <c r="L253" s="2"/>
      <c r="M253" s="2"/>
      <c r="N253" s="2"/>
      <c r="O253" s="2">
        <v>3</v>
      </c>
      <c r="Q253" s="9">
        <v>6</v>
      </c>
      <c r="R253" s="5" t="s">
        <v>254</v>
      </c>
      <c r="S253" s="8" t="s">
        <v>674</v>
      </c>
      <c r="T253" s="2">
        <v>3</v>
      </c>
      <c r="U253" s="2"/>
      <c r="V253" s="2"/>
      <c r="W253" s="2"/>
      <c r="X253" s="2"/>
      <c r="Z253" s="5" t="s">
        <v>729</v>
      </c>
      <c r="AA253" s="2">
        <v>897</v>
      </c>
      <c r="AB253" s="2">
        <v>2032</v>
      </c>
      <c r="AC253" s="2"/>
      <c r="AD253" s="2">
        <v>365</v>
      </c>
      <c r="AE253" s="2">
        <v>1174</v>
      </c>
    </row>
    <row r="254" spans="1:31" x14ac:dyDescent="0.25">
      <c r="A254" t="s">
        <v>275</v>
      </c>
      <c r="B254" t="s">
        <v>8</v>
      </c>
      <c r="C254" t="s">
        <v>9</v>
      </c>
      <c r="D254" t="s">
        <v>127</v>
      </c>
      <c r="E254" t="s">
        <v>15</v>
      </c>
      <c r="F254">
        <v>234</v>
      </c>
      <c r="G254">
        <v>2</v>
      </c>
      <c r="I254" s="5" t="s">
        <v>332</v>
      </c>
      <c r="J254" s="2"/>
      <c r="K254" s="2"/>
      <c r="L254" s="2"/>
      <c r="M254" s="2"/>
      <c r="N254" s="2">
        <v>3</v>
      </c>
      <c r="O254" s="2">
        <v>3</v>
      </c>
      <c r="Q254" s="9">
        <v>3</v>
      </c>
      <c r="R254" s="5" t="s">
        <v>332</v>
      </c>
      <c r="S254" s="8" t="s">
        <v>722</v>
      </c>
      <c r="T254" s="2"/>
      <c r="U254" s="2"/>
      <c r="V254" s="2"/>
      <c r="W254" s="2"/>
      <c r="X254" s="2">
        <v>3</v>
      </c>
      <c r="Z254" s="5" t="s">
        <v>778</v>
      </c>
      <c r="AA254" s="2">
        <v>17</v>
      </c>
      <c r="AB254" s="2">
        <v>45</v>
      </c>
      <c r="AC254" s="2"/>
      <c r="AD254" s="2">
        <v>2</v>
      </c>
      <c r="AE254" s="2">
        <v>10</v>
      </c>
    </row>
    <row r="255" spans="1:31" x14ac:dyDescent="0.25">
      <c r="A255" t="s">
        <v>275</v>
      </c>
      <c r="B255" t="s">
        <v>8</v>
      </c>
      <c r="C255" t="s">
        <v>9</v>
      </c>
      <c r="D255" t="s">
        <v>302</v>
      </c>
      <c r="E255" t="s">
        <v>15</v>
      </c>
      <c r="F255">
        <v>1</v>
      </c>
      <c r="G255">
        <v>1</v>
      </c>
      <c r="I255" s="5" t="s">
        <v>255</v>
      </c>
      <c r="J255" s="2">
        <v>2</v>
      </c>
      <c r="K255" s="2">
        <v>1</v>
      </c>
      <c r="L255" s="2"/>
      <c r="M255" s="2"/>
      <c r="N255" s="2">
        <v>30</v>
      </c>
      <c r="O255" s="2">
        <v>33</v>
      </c>
      <c r="Q255" s="9">
        <v>5</v>
      </c>
      <c r="R255" s="5" t="s">
        <v>255</v>
      </c>
      <c r="S255" s="8" t="s">
        <v>540</v>
      </c>
      <c r="T255" s="2">
        <v>2</v>
      </c>
      <c r="U255" s="2">
        <v>1</v>
      </c>
      <c r="V255" s="2"/>
      <c r="W255" s="2"/>
      <c r="X255" s="2">
        <v>30</v>
      </c>
      <c r="Z255" s="5" t="s">
        <v>730</v>
      </c>
      <c r="AA255" s="2"/>
      <c r="AB255" s="2"/>
      <c r="AC255" s="2"/>
      <c r="AD255" s="2">
        <v>22</v>
      </c>
      <c r="AE255" s="2">
        <v>109</v>
      </c>
    </row>
    <row r="256" spans="1:31" x14ac:dyDescent="0.25">
      <c r="A256" t="s">
        <v>275</v>
      </c>
      <c r="B256" t="s">
        <v>8</v>
      </c>
      <c r="C256" t="s">
        <v>9</v>
      </c>
      <c r="D256" t="s">
        <v>130</v>
      </c>
      <c r="E256" t="s">
        <v>15</v>
      </c>
      <c r="F256">
        <v>30291</v>
      </c>
      <c r="G256">
        <v>2</v>
      </c>
      <c r="I256" s="5" t="s">
        <v>256</v>
      </c>
      <c r="J256" s="2">
        <v>10</v>
      </c>
      <c r="K256" s="2"/>
      <c r="L256" s="2"/>
      <c r="M256" s="2">
        <v>15</v>
      </c>
      <c r="N256" s="2"/>
      <c r="O256" s="2">
        <v>25</v>
      </c>
      <c r="Q256" s="9">
        <v>4</v>
      </c>
      <c r="R256" s="5" t="s">
        <v>256</v>
      </c>
      <c r="S256" s="8" t="s">
        <v>723</v>
      </c>
      <c r="T256" s="2">
        <v>10</v>
      </c>
      <c r="U256" s="2"/>
      <c r="V256" s="2"/>
      <c r="W256" s="2">
        <v>15</v>
      </c>
      <c r="X256" s="2"/>
      <c r="Z256" s="5" t="s">
        <v>731</v>
      </c>
      <c r="AA256" s="2">
        <v>4</v>
      </c>
      <c r="AB256" s="2"/>
      <c r="AC256" s="2"/>
      <c r="AD256" s="2">
        <v>1</v>
      </c>
      <c r="AE256" s="2">
        <v>2</v>
      </c>
    </row>
    <row r="257" spans="1:31" x14ac:dyDescent="0.25">
      <c r="A257" t="s">
        <v>275</v>
      </c>
      <c r="B257" t="s">
        <v>8</v>
      </c>
      <c r="C257" t="s">
        <v>9</v>
      </c>
      <c r="D257" t="s">
        <v>130</v>
      </c>
      <c r="E257" t="s">
        <v>21</v>
      </c>
      <c r="F257">
        <v>156</v>
      </c>
      <c r="G257">
        <v>1</v>
      </c>
      <c r="I257" s="5" t="s">
        <v>257</v>
      </c>
      <c r="J257" s="2">
        <v>7</v>
      </c>
      <c r="K257" s="2"/>
      <c r="L257" s="2"/>
      <c r="M257" s="2"/>
      <c r="N257" s="2">
        <v>6</v>
      </c>
      <c r="O257" s="2">
        <v>13</v>
      </c>
      <c r="Q257" s="9">
        <v>3</v>
      </c>
      <c r="R257" s="5" t="s">
        <v>257</v>
      </c>
      <c r="S257" s="8" t="s">
        <v>717</v>
      </c>
      <c r="T257" s="2">
        <v>7</v>
      </c>
      <c r="U257" s="2"/>
      <c r="V257" s="2"/>
      <c r="W257" s="2"/>
      <c r="X257" s="2">
        <v>6</v>
      </c>
      <c r="Z257" s="5" t="s">
        <v>479</v>
      </c>
      <c r="AA257" s="2">
        <v>2393094.4</v>
      </c>
      <c r="AB257" s="2">
        <v>1272332.3</v>
      </c>
      <c r="AC257" s="2">
        <v>478246</v>
      </c>
      <c r="AD257" s="2">
        <v>2308942.7999999998</v>
      </c>
      <c r="AE257" s="2">
        <v>1794155.2</v>
      </c>
    </row>
    <row r="258" spans="1:31" x14ac:dyDescent="0.25">
      <c r="A258" t="s">
        <v>275</v>
      </c>
      <c r="B258" t="s">
        <v>8</v>
      </c>
      <c r="C258" t="s">
        <v>9</v>
      </c>
      <c r="D258" t="s">
        <v>131</v>
      </c>
      <c r="E258" t="s">
        <v>15</v>
      </c>
      <c r="F258">
        <v>50</v>
      </c>
      <c r="G258">
        <v>1</v>
      </c>
      <c r="I258" s="5" t="s">
        <v>258</v>
      </c>
      <c r="J258" s="2">
        <v>23</v>
      </c>
      <c r="K258" s="2"/>
      <c r="L258" s="2"/>
      <c r="M258" s="2"/>
      <c r="N258" s="2">
        <v>170</v>
      </c>
      <c r="O258" s="2">
        <v>193</v>
      </c>
      <c r="Q258" s="9">
        <v>3</v>
      </c>
      <c r="R258" s="5" t="s">
        <v>258</v>
      </c>
      <c r="S258" s="8" t="s">
        <v>728</v>
      </c>
      <c r="T258" s="2">
        <v>23</v>
      </c>
      <c r="U258" s="2"/>
      <c r="V258" s="2"/>
      <c r="W258" s="2"/>
      <c r="X258" s="2">
        <v>170</v>
      </c>
    </row>
    <row r="259" spans="1:31" x14ac:dyDescent="0.25">
      <c r="A259" t="s">
        <v>275</v>
      </c>
      <c r="B259" t="s">
        <v>8</v>
      </c>
      <c r="C259" t="s">
        <v>9</v>
      </c>
      <c r="D259" t="s">
        <v>132</v>
      </c>
      <c r="E259" t="s">
        <v>15</v>
      </c>
      <c r="F259">
        <v>2796</v>
      </c>
      <c r="G259">
        <v>2</v>
      </c>
      <c r="I259" s="5" t="s">
        <v>259</v>
      </c>
      <c r="J259" s="2">
        <v>17</v>
      </c>
      <c r="K259" s="2">
        <v>45</v>
      </c>
      <c r="L259" s="2"/>
      <c r="M259" s="2">
        <v>2</v>
      </c>
      <c r="N259" s="2">
        <v>10</v>
      </c>
      <c r="O259" s="2">
        <v>74</v>
      </c>
      <c r="Q259" s="9">
        <v>3</v>
      </c>
      <c r="R259" s="5" t="s">
        <v>259</v>
      </c>
      <c r="S259" s="8" t="s">
        <v>778</v>
      </c>
      <c r="T259" s="2">
        <v>17</v>
      </c>
      <c r="U259" s="2">
        <v>45</v>
      </c>
      <c r="V259" s="2"/>
      <c r="W259" s="2">
        <v>2</v>
      </c>
      <c r="X259" s="2">
        <v>10</v>
      </c>
      <c r="Z259" s="5" t="s">
        <v>861</v>
      </c>
      <c r="AA259">
        <f>SUM(AA257,AB257,AC257,AD257,AE257)/5</f>
        <v>1649354.1400000001</v>
      </c>
    </row>
    <row r="260" spans="1:31" x14ac:dyDescent="0.25">
      <c r="A260" t="s">
        <v>275</v>
      </c>
      <c r="B260" t="s">
        <v>8</v>
      </c>
      <c r="C260" t="s">
        <v>9</v>
      </c>
      <c r="D260" t="s">
        <v>132</v>
      </c>
      <c r="E260" t="s">
        <v>21</v>
      </c>
      <c r="F260">
        <v>145</v>
      </c>
      <c r="G260">
        <v>1</v>
      </c>
      <c r="I260" s="5" t="s">
        <v>260</v>
      </c>
      <c r="J260" s="2"/>
      <c r="K260" s="2"/>
      <c r="L260" s="2"/>
      <c r="M260" s="2">
        <v>22</v>
      </c>
      <c r="N260" s="2">
        <v>109</v>
      </c>
      <c r="O260" s="2">
        <v>131</v>
      </c>
      <c r="Q260" s="9">
        <v>8</v>
      </c>
      <c r="R260" s="5" t="s">
        <v>260</v>
      </c>
      <c r="S260" s="8" t="s">
        <v>730</v>
      </c>
      <c r="T260" s="2"/>
      <c r="U260" s="2"/>
      <c r="V260" s="2"/>
      <c r="W260" s="2">
        <v>22</v>
      </c>
      <c r="X260" s="2">
        <v>109</v>
      </c>
    </row>
    <row r="261" spans="1:31" x14ac:dyDescent="0.25">
      <c r="A261" t="s">
        <v>275</v>
      </c>
      <c r="B261" t="s">
        <v>8</v>
      </c>
      <c r="C261" t="s">
        <v>9</v>
      </c>
      <c r="D261" t="s">
        <v>134</v>
      </c>
      <c r="E261" t="s">
        <v>15</v>
      </c>
      <c r="F261">
        <v>169</v>
      </c>
      <c r="G261">
        <v>1</v>
      </c>
      <c r="I261" s="5" t="s">
        <v>261</v>
      </c>
      <c r="J261" s="2">
        <v>140</v>
      </c>
      <c r="K261" s="2">
        <v>412</v>
      </c>
      <c r="L261" s="2"/>
      <c r="M261" s="2">
        <v>158</v>
      </c>
      <c r="N261" s="2">
        <v>765</v>
      </c>
      <c r="O261" s="2">
        <v>1475</v>
      </c>
      <c r="Q261" s="9">
        <v>1</v>
      </c>
      <c r="R261" s="5" t="s">
        <v>261</v>
      </c>
      <c r="S261" s="8" t="s">
        <v>776</v>
      </c>
      <c r="T261" s="2">
        <v>140</v>
      </c>
      <c r="U261" s="2">
        <v>412</v>
      </c>
      <c r="V261" s="2"/>
      <c r="W261" s="2">
        <v>158</v>
      </c>
      <c r="X261" s="2">
        <v>765</v>
      </c>
    </row>
    <row r="262" spans="1:31" x14ac:dyDescent="0.25">
      <c r="A262" t="s">
        <v>275</v>
      </c>
      <c r="B262" t="s">
        <v>8</v>
      </c>
      <c r="C262" t="s">
        <v>9</v>
      </c>
      <c r="D262" t="s">
        <v>135</v>
      </c>
      <c r="E262" t="s">
        <v>15</v>
      </c>
      <c r="F262">
        <v>1</v>
      </c>
      <c r="G262">
        <v>1</v>
      </c>
      <c r="I262" s="5" t="s">
        <v>262</v>
      </c>
      <c r="J262" s="2">
        <v>1887</v>
      </c>
      <c r="K262" s="2">
        <v>3440</v>
      </c>
      <c r="L262" s="2">
        <v>440</v>
      </c>
      <c r="M262" s="2">
        <v>1207</v>
      </c>
      <c r="N262" s="2">
        <v>27165</v>
      </c>
      <c r="O262" s="2">
        <v>34139</v>
      </c>
      <c r="Q262" s="9">
        <v>4</v>
      </c>
      <c r="R262" s="5" t="s">
        <v>262</v>
      </c>
      <c r="S262" s="8" t="s">
        <v>725</v>
      </c>
      <c r="T262" s="2">
        <v>1887</v>
      </c>
      <c r="U262" s="2">
        <v>3440</v>
      </c>
      <c r="V262" s="2">
        <v>440</v>
      </c>
      <c r="W262" s="2">
        <v>1207</v>
      </c>
      <c r="X262" s="2">
        <v>27165</v>
      </c>
    </row>
    <row r="263" spans="1:31" x14ac:dyDescent="0.25">
      <c r="A263" t="s">
        <v>275</v>
      </c>
      <c r="B263" t="s">
        <v>8</v>
      </c>
      <c r="C263" t="s">
        <v>9</v>
      </c>
      <c r="D263" t="s">
        <v>136</v>
      </c>
      <c r="E263" t="s">
        <v>15</v>
      </c>
      <c r="F263">
        <v>1</v>
      </c>
      <c r="G263">
        <v>1</v>
      </c>
      <c r="I263" s="5" t="s">
        <v>334</v>
      </c>
      <c r="J263" s="2"/>
      <c r="K263" s="2"/>
      <c r="L263" s="2">
        <v>2</v>
      </c>
      <c r="M263" s="2"/>
      <c r="N263" s="2"/>
      <c r="O263" s="2">
        <v>2</v>
      </c>
      <c r="Q263" s="9">
        <v>1</v>
      </c>
      <c r="R263" s="5" t="s">
        <v>334</v>
      </c>
      <c r="S263" s="8" t="s">
        <v>777</v>
      </c>
      <c r="T263" s="2"/>
      <c r="U263" s="2"/>
      <c r="V263" s="2">
        <v>2</v>
      </c>
      <c r="W263" s="2"/>
      <c r="X263" s="2"/>
    </row>
    <row r="264" spans="1:31" x14ac:dyDescent="0.25">
      <c r="A264" t="s">
        <v>275</v>
      </c>
      <c r="B264" t="s">
        <v>8</v>
      </c>
      <c r="C264" t="s">
        <v>9</v>
      </c>
      <c r="D264" t="s">
        <v>137</v>
      </c>
      <c r="E264" t="s">
        <v>15</v>
      </c>
      <c r="F264">
        <v>73</v>
      </c>
      <c r="G264">
        <v>1</v>
      </c>
      <c r="I264" s="5" t="s">
        <v>263</v>
      </c>
      <c r="J264" s="2">
        <v>7</v>
      </c>
      <c r="K264" s="2"/>
      <c r="L264" s="2"/>
      <c r="M264" s="2"/>
      <c r="N264" s="2">
        <v>515</v>
      </c>
      <c r="O264" s="2">
        <v>522</v>
      </c>
      <c r="Q264" s="9">
        <v>2</v>
      </c>
      <c r="R264" s="5" t="s">
        <v>263</v>
      </c>
      <c r="S264" s="8" t="s">
        <v>720</v>
      </c>
      <c r="T264" s="2">
        <v>7</v>
      </c>
      <c r="U264" s="2"/>
      <c r="V264" s="2"/>
      <c r="W264" s="2"/>
      <c r="X264" s="2">
        <v>515</v>
      </c>
    </row>
    <row r="265" spans="1:31" x14ac:dyDescent="0.25">
      <c r="A265" t="s">
        <v>275</v>
      </c>
      <c r="B265" t="s">
        <v>8</v>
      </c>
      <c r="C265" t="s">
        <v>9</v>
      </c>
      <c r="D265" t="s">
        <v>138</v>
      </c>
      <c r="E265" t="s">
        <v>15</v>
      </c>
      <c r="F265">
        <v>36</v>
      </c>
      <c r="G265">
        <v>1</v>
      </c>
      <c r="I265" s="5" t="s">
        <v>264</v>
      </c>
      <c r="J265" s="2">
        <v>9</v>
      </c>
      <c r="K265" s="2"/>
      <c r="L265" s="2"/>
      <c r="M265" s="2"/>
      <c r="N265" s="2">
        <v>2</v>
      </c>
      <c r="O265" s="2">
        <v>11</v>
      </c>
      <c r="Q265" s="9">
        <v>3</v>
      </c>
      <c r="R265" s="5" t="s">
        <v>264</v>
      </c>
      <c r="S265" s="8" t="s">
        <v>827</v>
      </c>
      <c r="T265" s="2">
        <v>9</v>
      </c>
      <c r="U265" s="2"/>
      <c r="V265" s="2"/>
      <c r="W265" s="2"/>
      <c r="X265" s="2">
        <v>2</v>
      </c>
    </row>
    <row r="266" spans="1:31" x14ac:dyDescent="0.25">
      <c r="A266" t="s">
        <v>275</v>
      </c>
      <c r="B266" t="s">
        <v>8</v>
      </c>
      <c r="C266" t="s">
        <v>9</v>
      </c>
      <c r="D266" t="s">
        <v>142</v>
      </c>
      <c r="E266" t="s">
        <v>15</v>
      </c>
      <c r="F266">
        <v>126</v>
      </c>
      <c r="G266">
        <v>2</v>
      </c>
      <c r="I266" s="5" t="s">
        <v>265</v>
      </c>
      <c r="J266" s="2">
        <v>1</v>
      </c>
      <c r="K266" s="2"/>
      <c r="L266" s="2"/>
      <c r="M266" s="2"/>
      <c r="N266" s="2"/>
      <c r="O266" s="2">
        <v>1</v>
      </c>
      <c r="Q266" s="9">
        <v>8</v>
      </c>
      <c r="R266" s="5" t="s">
        <v>265</v>
      </c>
      <c r="S266" s="8" t="s">
        <v>825</v>
      </c>
      <c r="T266" s="2">
        <v>1</v>
      </c>
      <c r="U266" s="2"/>
      <c r="V266" s="2"/>
      <c r="W266" s="2"/>
      <c r="X266" s="2"/>
    </row>
    <row r="267" spans="1:31" x14ac:dyDescent="0.25">
      <c r="A267" t="s">
        <v>275</v>
      </c>
      <c r="B267" t="s">
        <v>8</v>
      </c>
      <c r="C267" t="s">
        <v>9</v>
      </c>
      <c r="D267" t="s">
        <v>144</v>
      </c>
      <c r="E267" t="s">
        <v>15</v>
      </c>
      <c r="F267">
        <v>126</v>
      </c>
      <c r="G267">
        <v>1</v>
      </c>
      <c r="I267" s="5" t="s">
        <v>266</v>
      </c>
      <c r="J267" s="2"/>
      <c r="K267" s="2"/>
      <c r="L267" s="2"/>
      <c r="M267" s="2">
        <v>2</v>
      </c>
      <c r="N267" s="2"/>
      <c r="O267" s="2">
        <v>2</v>
      </c>
      <c r="Q267" s="9">
        <v>8</v>
      </c>
      <c r="R267" s="5" t="s">
        <v>266</v>
      </c>
      <c r="S267" s="8" t="s">
        <v>769</v>
      </c>
      <c r="T267" s="2"/>
      <c r="U267" s="2"/>
      <c r="V267" s="2"/>
      <c r="W267" s="2">
        <v>2</v>
      </c>
      <c r="X267" s="2"/>
    </row>
    <row r="268" spans="1:31" x14ac:dyDescent="0.25">
      <c r="A268" t="s">
        <v>275</v>
      </c>
      <c r="B268" t="s">
        <v>8</v>
      </c>
      <c r="C268" t="s">
        <v>9</v>
      </c>
      <c r="D268" t="s">
        <v>146</v>
      </c>
      <c r="E268" t="s">
        <v>15</v>
      </c>
      <c r="F268">
        <v>312</v>
      </c>
      <c r="G268">
        <v>2</v>
      </c>
      <c r="I268" s="5" t="s">
        <v>268</v>
      </c>
      <c r="J268" s="2"/>
      <c r="K268" s="2"/>
      <c r="L268" s="2"/>
      <c r="M268" s="2"/>
      <c r="N268" s="2">
        <v>2004</v>
      </c>
      <c r="O268" s="2">
        <v>2004</v>
      </c>
      <c r="Q268" s="9">
        <v>8</v>
      </c>
      <c r="R268" s="5" t="s">
        <v>268</v>
      </c>
      <c r="S268" s="8" t="s">
        <v>654</v>
      </c>
      <c r="T268" s="2"/>
      <c r="U268" s="2"/>
      <c r="V268" s="2"/>
      <c r="W268" s="2"/>
      <c r="X268" s="2">
        <v>2004</v>
      </c>
    </row>
    <row r="269" spans="1:31" x14ac:dyDescent="0.25">
      <c r="A269" t="s">
        <v>275</v>
      </c>
      <c r="B269" t="s">
        <v>8</v>
      </c>
      <c r="C269" t="s">
        <v>9</v>
      </c>
      <c r="D269" t="s">
        <v>152</v>
      </c>
      <c r="E269" t="s">
        <v>15</v>
      </c>
      <c r="F269">
        <v>18</v>
      </c>
      <c r="G269">
        <v>2</v>
      </c>
      <c r="I269" s="5" t="s">
        <v>270</v>
      </c>
      <c r="J269" s="2"/>
      <c r="K269" s="2"/>
      <c r="L269" s="2"/>
      <c r="M269" s="2">
        <v>1</v>
      </c>
      <c r="N269" s="2"/>
      <c r="O269" s="2">
        <v>1</v>
      </c>
      <c r="Q269" s="9">
        <v>8</v>
      </c>
      <c r="R269" s="5" t="s">
        <v>270</v>
      </c>
      <c r="S269" s="8" t="s">
        <v>657</v>
      </c>
      <c r="T269" s="2"/>
      <c r="U269" s="2"/>
      <c r="V269" s="2"/>
      <c r="W269" s="2">
        <v>1</v>
      </c>
      <c r="X269" s="2"/>
    </row>
    <row r="270" spans="1:31" x14ac:dyDescent="0.25">
      <c r="A270" t="s">
        <v>275</v>
      </c>
      <c r="B270" t="s">
        <v>8</v>
      </c>
      <c r="C270" t="s">
        <v>9</v>
      </c>
      <c r="D270" t="s">
        <v>157</v>
      </c>
      <c r="E270" t="s">
        <v>15</v>
      </c>
      <c r="F270">
        <v>45</v>
      </c>
      <c r="G270">
        <v>1</v>
      </c>
      <c r="I270" s="5" t="s">
        <v>273</v>
      </c>
      <c r="J270" s="2"/>
      <c r="K270" s="2">
        <v>8</v>
      </c>
      <c r="L270" s="2"/>
      <c r="M270" s="2"/>
      <c r="N270" s="2"/>
      <c r="O270" s="2">
        <v>8</v>
      </c>
      <c r="Q270" s="9">
        <v>6</v>
      </c>
      <c r="R270" s="5" t="s">
        <v>273</v>
      </c>
      <c r="S270" s="8" t="s">
        <v>645</v>
      </c>
      <c r="T270" s="2"/>
      <c r="U270" s="2">
        <v>8</v>
      </c>
      <c r="V270" s="2"/>
      <c r="W270" s="2"/>
      <c r="X270" s="2"/>
    </row>
    <row r="271" spans="1:31" x14ac:dyDescent="0.25">
      <c r="A271" t="s">
        <v>275</v>
      </c>
      <c r="B271" t="s">
        <v>8</v>
      </c>
      <c r="C271" t="s">
        <v>9</v>
      </c>
      <c r="D271" t="s">
        <v>159</v>
      </c>
      <c r="E271" t="s">
        <v>21</v>
      </c>
      <c r="F271">
        <v>1</v>
      </c>
      <c r="G271">
        <v>1</v>
      </c>
      <c r="I271" s="5" t="s">
        <v>479</v>
      </c>
      <c r="J271" s="2">
        <v>2393094.4</v>
      </c>
      <c r="K271" s="2">
        <v>1272332.3</v>
      </c>
      <c r="L271" s="2">
        <v>478246</v>
      </c>
      <c r="M271" s="2">
        <v>2308942.8000000003</v>
      </c>
      <c r="N271" s="2">
        <v>1794155.2</v>
      </c>
      <c r="O271" s="2">
        <v>8246770.6999999993</v>
      </c>
      <c r="R271" s="6" t="s">
        <v>479</v>
      </c>
      <c r="S271" s="6"/>
      <c r="T271" s="7">
        <v>2393094.4</v>
      </c>
      <c r="U271" s="7">
        <v>1272332.3</v>
      </c>
      <c r="V271" s="7">
        <v>478246</v>
      </c>
      <c r="W271" s="7">
        <v>2308942.8000000003</v>
      </c>
      <c r="X271" s="7">
        <v>1794155.2</v>
      </c>
    </row>
    <row r="272" spans="1:31" x14ac:dyDescent="0.25">
      <c r="A272" t="s">
        <v>275</v>
      </c>
      <c r="B272" t="s">
        <v>8</v>
      </c>
      <c r="C272" t="s">
        <v>9</v>
      </c>
      <c r="D272" t="s">
        <v>162</v>
      </c>
      <c r="E272" t="s">
        <v>15</v>
      </c>
      <c r="F272">
        <v>45</v>
      </c>
      <c r="G272">
        <v>1</v>
      </c>
    </row>
    <row r="273" spans="1:7" x14ac:dyDescent="0.25">
      <c r="A273" t="s">
        <v>275</v>
      </c>
      <c r="B273" t="s">
        <v>8</v>
      </c>
      <c r="C273" t="s">
        <v>9</v>
      </c>
      <c r="D273" t="s">
        <v>165</v>
      </c>
      <c r="E273" t="s">
        <v>15</v>
      </c>
      <c r="F273">
        <v>1736</v>
      </c>
      <c r="G273">
        <v>1</v>
      </c>
    </row>
    <row r="274" spans="1:7" x14ac:dyDescent="0.25">
      <c r="A274" t="s">
        <v>275</v>
      </c>
      <c r="B274" t="s">
        <v>8</v>
      </c>
      <c r="C274" t="s">
        <v>9</v>
      </c>
      <c r="D274" t="s">
        <v>165</v>
      </c>
      <c r="E274" t="s">
        <v>21</v>
      </c>
      <c r="F274">
        <v>30</v>
      </c>
      <c r="G274">
        <v>1</v>
      </c>
    </row>
    <row r="275" spans="1:7" x14ac:dyDescent="0.25">
      <c r="A275" t="s">
        <v>275</v>
      </c>
      <c r="B275" t="s">
        <v>8</v>
      </c>
      <c r="C275" t="s">
        <v>9</v>
      </c>
      <c r="D275" t="s">
        <v>309</v>
      </c>
      <c r="E275" t="s">
        <v>15</v>
      </c>
      <c r="F275">
        <v>1</v>
      </c>
      <c r="G275">
        <v>1</v>
      </c>
    </row>
    <row r="276" spans="1:7" x14ac:dyDescent="0.25">
      <c r="A276" t="s">
        <v>275</v>
      </c>
      <c r="B276" t="s">
        <v>8</v>
      </c>
      <c r="C276" t="s">
        <v>9</v>
      </c>
      <c r="D276" t="s">
        <v>175</v>
      </c>
      <c r="E276" t="s">
        <v>15</v>
      </c>
      <c r="F276">
        <v>10</v>
      </c>
      <c r="G276">
        <v>1</v>
      </c>
    </row>
    <row r="277" spans="1:7" x14ac:dyDescent="0.25">
      <c r="A277" t="s">
        <v>275</v>
      </c>
      <c r="B277" t="s">
        <v>8</v>
      </c>
      <c r="C277" t="s">
        <v>9</v>
      </c>
      <c r="D277" t="s">
        <v>180</v>
      </c>
      <c r="E277" t="s">
        <v>15</v>
      </c>
      <c r="F277">
        <v>9</v>
      </c>
      <c r="G277">
        <v>2</v>
      </c>
    </row>
    <row r="278" spans="1:7" x14ac:dyDescent="0.25">
      <c r="A278" t="s">
        <v>275</v>
      </c>
      <c r="B278" t="s">
        <v>8</v>
      </c>
      <c r="C278" t="s">
        <v>9</v>
      </c>
      <c r="D278" t="s">
        <v>9</v>
      </c>
      <c r="E278" t="s">
        <v>15</v>
      </c>
      <c r="F278">
        <v>958310</v>
      </c>
      <c r="G278">
        <v>2</v>
      </c>
    </row>
    <row r="279" spans="1:7" x14ac:dyDescent="0.25">
      <c r="A279" t="s">
        <v>275</v>
      </c>
      <c r="B279" t="s">
        <v>8</v>
      </c>
      <c r="C279" t="s">
        <v>9</v>
      </c>
      <c r="D279" t="s">
        <v>9</v>
      </c>
      <c r="E279" t="s">
        <v>21</v>
      </c>
      <c r="F279">
        <v>3853</v>
      </c>
      <c r="G279">
        <v>1</v>
      </c>
    </row>
    <row r="280" spans="1:7" x14ac:dyDescent="0.25">
      <c r="A280" t="s">
        <v>275</v>
      </c>
      <c r="B280" t="s">
        <v>8</v>
      </c>
      <c r="C280" t="s">
        <v>9</v>
      </c>
      <c r="D280" t="s">
        <v>183</v>
      </c>
      <c r="E280" t="s">
        <v>15</v>
      </c>
      <c r="F280">
        <v>2210</v>
      </c>
      <c r="G280">
        <v>2</v>
      </c>
    </row>
    <row r="281" spans="1:7" x14ac:dyDescent="0.25">
      <c r="A281" t="s">
        <v>275</v>
      </c>
      <c r="B281" t="s">
        <v>8</v>
      </c>
      <c r="C281" t="s">
        <v>9</v>
      </c>
      <c r="D281" t="s">
        <v>186</v>
      </c>
      <c r="E281" t="s">
        <v>15</v>
      </c>
      <c r="F281">
        <v>136</v>
      </c>
      <c r="G281">
        <v>1</v>
      </c>
    </row>
    <row r="282" spans="1:7" x14ac:dyDescent="0.25">
      <c r="A282" t="s">
        <v>275</v>
      </c>
      <c r="B282" t="s">
        <v>8</v>
      </c>
      <c r="C282" t="s">
        <v>9</v>
      </c>
      <c r="D282" t="s">
        <v>190</v>
      </c>
      <c r="E282" t="s">
        <v>15</v>
      </c>
      <c r="F282">
        <v>3</v>
      </c>
      <c r="G282">
        <v>1</v>
      </c>
    </row>
    <row r="283" spans="1:7" x14ac:dyDescent="0.25">
      <c r="A283" t="s">
        <v>275</v>
      </c>
      <c r="B283" t="s">
        <v>8</v>
      </c>
      <c r="C283" t="s">
        <v>9</v>
      </c>
      <c r="D283" t="s">
        <v>191</v>
      </c>
      <c r="E283" t="s">
        <v>15</v>
      </c>
      <c r="F283">
        <v>1</v>
      </c>
      <c r="G283">
        <v>1</v>
      </c>
    </row>
    <row r="284" spans="1:7" x14ac:dyDescent="0.25">
      <c r="A284" t="s">
        <v>275</v>
      </c>
      <c r="B284" t="s">
        <v>8</v>
      </c>
      <c r="C284" t="s">
        <v>9</v>
      </c>
      <c r="D284" t="s">
        <v>193</v>
      </c>
      <c r="E284" t="s">
        <v>15</v>
      </c>
      <c r="F284">
        <v>1051</v>
      </c>
      <c r="G284">
        <v>2</v>
      </c>
    </row>
    <row r="285" spans="1:7" x14ac:dyDescent="0.25">
      <c r="A285" t="s">
        <v>275</v>
      </c>
      <c r="B285" t="s">
        <v>8</v>
      </c>
      <c r="C285" t="s">
        <v>9</v>
      </c>
      <c r="D285" t="s">
        <v>194</v>
      </c>
      <c r="E285" t="s">
        <v>15</v>
      </c>
      <c r="F285">
        <v>1</v>
      </c>
      <c r="G285">
        <v>1</v>
      </c>
    </row>
    <row r="286" spans="1:7" x14ac:dyDescent="0.25">
      <c r="A286" t="s">
        <v>275</v>
      </c>
      <c r="B286" t="s">
        <v>8</v>
      </c>
      <c r="C286" t="s">
        <v>9</v>
      </c>
      <c r="D286" t="s">
        <v>319</v>
      </c>
      <c r="E286" t="s">
        <v>15</v>
      </c>
      <c r="F286">
        <v>1</v>
      </c>
      <c r="G286">
        <v>1</v>
      </c>
    </row>
    <row r="287" spans="1:7" x14ac:dyDescent="0.25">
      <c r="A287" t="s">
        <v>275</v>
      </c>
      <c r="B287" t="s">
        <v>8</v>
      </c>
      <c r="C287" t="s">
        <v>9</v>
      </c>
      <c r="D287" t="s">
        <v>198</v>
      </c>
      <c r="E287" t="s">
        <v>15</v>
      </c>
      <c r="F287">
        <v>180</v>
      </c>
      <c r="G287">
        <v>1</v>
      </c>
    </row>
    <row r="288" spans="1:7" x14ac:dyDescent="0.25">
      <c r="A288" t="s">
        <v>275</v>
      </c>
      <c r="B288" t="s">
        <v>8</v>
      </c>
      <c r="C288" t="s">
        <v>9</v>
      </c>
      <c r="D288" t="s">
        <v>198</v>
      </c>
      <c r="E288" t="s">
        <v>21</v>
      </c>
      <c r="F288">
        <v>3</v>
      </c>
      <c r="G288">
        <v>1</v>
      </c>
    </row>
    <row r="289" spans="1:7" x14ac:dyDescent="0.25">
      <c r="A289" t="s">
        <v>275</v>
      </c>
      <c r="B289" t="s">
        <v>8</v>
      </c>
      <c r="C289" t="s">
        <v>9</v>
      </c>
      <c r="D289" t="s">
        <v>199</v>
      </c>
      <c r="E289" t="s">
        <v>15</v>
      </c>
      <c r="F289">
        <v>2</v>
      </c>
      <c r="G289">
        <v>1</v>
      </c>
    </row>
    <row r="290" spans="1:7" x14ac:dyDescent="0.25">
      <c r="A290" t="s">
        <v>275</v>
      </c>
      <c r="B290" t="s">
        <v>8</v>
      </c>
      <c r="C290" t="s">
        <v>9</v>
      </c>
      <c r="D290" t="s">
        <v>200</v>
      </c>
      <c r="E290" t="s">
        <v>15</v>
      </c>
      <c r="F290">
        <v>116</v>
      </c>
      <c r="G290">
        <v>1</v>
      </c>
    </row>
    <row r="291" spans="1:7" x14ac:dyDescent="0.25">
      <c r="A291" t="s">
        <v>275</v>
      </c>
      <c r="B291" t="s">
        <v>8</v>
      </c>
      <c r="C291" t="s">
        <v>9</v>
      </c>
      <c r="D291" t="s">
        <v>202</v>
      </c>
      <c r="E291" t="s">
        <v>15</v>
      </c>
      <c r="F291">
        <v>1.3</v>
      </c>
      <c r="G291">
        <v>1</v>
      </c>
    </row>
    <row r="292" spans="1:7" x14ac:dyDescent="0.25">
      <c r="A292" t="s">
        <v>275</v>
      </c>
      <c r="B292" t="s">
        <v>8</v>
      </c>
      <c r="C292" t="s">
        <v>9</v>
      </c>
      <c r="D292" t="s">
        <v>204</v>
      </c>
      <c r="E292" t="s">
        <v>15</v>
      </c>
      <c r="F292">
        <v>8455</v>
      </c>
      <c r="G292">
        <v>2</v>
      </c>
    </row>
    <row r="293" spans="1:7" x14ac:dyDescent="0.25">
      <c r="A293" t="s">
        <v>275</v>
      </c>
      <c r="B293" t="s">
        <v>8</v>
      </c>
      <c r="C293" t="s">
        <v>9</v>
      </c>
      <c r="D293" t="s">
        <v>204</v>
      </c>
      <c r="E293" t="s">
        <v>21</v>
      </c>
      <c r="F293">
        <v>51</v>
      </c>
      <c r="G293">
        <v>1</v>
      </c>
    </row>
    <row r="294" spans="1:7" x14ac:dyDescent="0.25">
      <c r="A294" t="s">
        <v>275</v>
      </c>
      <c r="B294" t="s">
        <v>8</v>
      </c>
      <c r="C294" t="s">
        <v>9</v>
      </c>
      <c r="D294" t="s">
        <v>207</v>
      </c>
      <c r="E294" t="s">
        <v>15</v>
      </c>
      <c r="F294">
        <v>2032</v>
      </c>
      <c r="G294">
        <v>1</v>
      </c>
    </row>
    <row r="295" spans="1:7" x14ac:dyDescent="0.25">
      <c r="A295" t="s">
        <v>275</v>
      </c>
      <c r="B295" t="s">
        <v>8</v>
      </c>
      <c r="C295" t="s">
        <v>9</v>
      </c>
      <c r="D295" t="s">
        <v>209</v>
      </c>
      <c r="E295" t="s">
        <v>15</v>
      </c>
      <c r="F295">
        <v>15431</v>
      </c>
      <c r="G295">
        <v>2</v>
      </c>
    </row>
    <row r="296" spans="1:7" x14ac:dyDescent="0.25">
      <c r="A296" t="s">
        <v>275</v>
      </c>
      <c r="B296" t="s">
        <v>8</v>
      </c>
      <c r="C296" t="s">
        <v>9</v>
      </c>
      <c r="D296" t="s">
        <v>210</v>
      </c>
      <c r="E296" t="s">
        <v>15</v>
      </c>
      <c r="F296">
        <v>2435.1999999999998</v>
      </c>
      <c r="G296">
        <v>2</v>
      </c>
    </row>
    <row r="297" spans="1:7" x14ac:dyDescent="0.25">
      <c r="A297" t="s">
        <v>275</v>
      </c>
      <c r="B297" t="s">
        <v>8</v>
      </c>
      <c r="C297" t="s">
        <v>9</v>
      </c>
      <c r="D297" t="s">
        <v>321</v>
      </c>
      <c r="E297" t="s">
        <v>15</v>
      </c>
      <c r="F297">
        <v>89</v>
      </c>
      <c r="G297">
        <v>1</v>
      </c>
    </row>
    <row r="298" spans="1:7" x14ac:dyDescent="0.25">
      <c r="A298" t="s">
        <v>275</v>
      </c>
      <c r="B298" t="s">
        <v>8</v>
      </c>
      <c r="C298" t="s">
        <v>9</v>
      </c>
      <c r="D298" t="s">
        <v>211</v>
      </c>
      <c r="E298" t="s">
        <v>15</v>
      </c>
      <c r="F298">
        <v>12</v>
      </c>
      <c r="G298">
        <v>2</v>
      </c>
    </row>
    <row r="299" spans="1:7" x14ac:dyDescent="0.25">
      <c r="A299" t="s">
        <v>275</v>
      </c>
      <c r="B299" t="s">
        <v>8</v>
      </c>
      <c r="C299" t="s">
        <v>9</v>
      </c>
      <c r="D299" t="s">
        <v>214</v>
      </c>
      <c r="E299" t="s">
        <v>15</v>
      </c>
      <c r="F299">
        <v>10</v>
      </c>
      <c r="G299">
        <v>2</v>
      </c>
    </row>
    <row r="300" spans="1:7" x14ac:dyDescent="0.25">
      <c r="A300" t="s">
        <v>275</v>
      </c>
      <c r="B300" t="s">
        <v>8</v>
      </c>
      <c r="C300" t="s">
        <v>9</v>
      </c>
      <c r="D300" t="s">
        <v>217</v>
      </c>
      <c r="E300" t="s">
        <v>15</v>
      </c>
      <c r="F300">
        <v>1</v>
      </c>
      <c r="G300">
        <v>1</v>
      </c>
    </row>
    <row r="301" spans="1:7" x14ac:dyDescent="0.25">
      <c r="A301" t="s">
        <v>275</v>
      </c>
      <c r="B301" t="s">
        <v>8</v>
      </c>
      <c r="C301" t="s">
        <v>9</v>
      </c>
      <c r="D301" t="s">
        <v>219</v>
      </c>
      <c r="E301" t="s">
        <v>15</v>
      </c>
      <c r="F301">
        <v>1050</v>
      </c>
      <c r="G301">
        <v>1</v>
      </c>
    </row>
    <row r="302" spans="1:7" x14ac:dyDescent="0.25">
      <c r="A302" t="s">
        <v>275</v>
      </c>
      <c r="B302" t="s">
        <v>8</v>
      </c>
      <c r="C302" t="s">
        <v>9</v>
      </c>
      <c r="D302" t="s">
        <v>224</v>
      </c>
      <c r="E302" t="s">
        <v>15</v>
      </c>
      <c r="F302">
        <v>22503</v>
      </c>
      <c r="G302">
        <v>2</v>
      </c>
    </row>
    <row r="303" spans="1:7" x14ac:dyDescent="0.25">
      <c r="A303" t="s">
        <v>275</v>
      </c>
      <c r="B303" t="s">
        <v>8</v>
      </c>
      <c r="C303" t="s">
        <v>9</v>
      </c>
      <c r="D303" t="s">
        <v>224</v>
      </c>
      <c r="E303" t="s">
        <v>21</v>
      </c>
      <c r="F303">
        <v>65</v>
      </c>
      <c r="G303">
        <v>1</v>
      </c>
    </row>
    <row r="304" spans="1:7" x14ac:dyDescent="0.25">
      <c r="A304" t="s">
        <v>275</v>
      </c>
      <c r="B304" t="s">
        <v>8</v>
      </c>
      <c r="C304" t="s">
        <v>9</v>
      </c>
      <c r="D304" t="s">
        <v>226</v>
      </c>
      <c r="E304" t="s">
        <v>15</v>
      </c>
      <c r="F304">
        <v>36</v>
      </c>
      <c r="G304">
        <v>1</v>
      </c>
    </row>
    <row r="305" spans="1:7" x14ac:dyDescent="0.25">
      <c r="A305" t="s">
        <v>275</v>
      </c>
      <c r="B305" t="s">
        <v>8</v>
      </c>
      <c r="C305" t="s">
        <v>9</v>
      </c>
      <c r="D305" t="s">
        <v>326</v>
      </c>
      <c r="E305" t="s">
        <v>15</v>
      </c>
      <c r="F305">
        <v>10</v>
      </c>
      <c r="G305">
        <v>1</v>
      </c>
    </row>
    <row r="306" spans="1:7" x14ac:dyDescent="0.25">
      <c r="A306" t="s">
        <v>275</v>
      </c>
      <c r="B306" t="s">
        <v>8</v>
      </c>
      <c r="C306" t="s">
        <v>9</v>
      </c>
      <c r="D306" t="s">
        <v>227</v>
      </c>
      <c r="E306" t="s">
        <v>15</v>
      </c>
      <c r="F306">
        <v>8032</v>
      </c>
      <c r="G306">
        <v>2</v>
      </c>
    </row>
    <row r="307" spans="1:7" x14ac:dyDescent="0.25">
      <c r="A307" t="s">
        <v>275</v>
      </c>
      <c r="B307" t="s">
        <v>8</v>
      </c>
      <c r="C307" t="s">
        <v>9</v>
      </c>
      <c r="D307" t="s">
        <v>227</v>
      </c>
      <c r="E307" t="s">
        <v>21</v>
      </c>
      <c r="F307">
        <v>8</v>
      </c>
      <c r="G307">
        <v>1</v>
      </c>
    </row>
    <row r="308" spans="1:7" x14ac:dyDescent="0.25">
      <c r="A308" t="s">
        <v>275</v>
      </c>
      <c r="B308" t="s">
        <v>8</v>
      </c>
      <c r="C308" t="s">
        <v>9</v>
      </c>
      <c r="D308" t="s">
        <v>228</v>
      </c>
      <c r="E308" t="s">
        <v>15</v>
      </c>
      <c r="F308">
        <v>850</v>
      </c>
      <c r="G308">
        <v>2</v>
      </c>
    </row>
    <row r="309" spans="1:7" x14ac:dyDescent="0.25">
      <c r="A309" t="s">
        <v>275</v>
      </c>
      <c r="B309" t="s">
        <v>8</v>
      </c>
      <c r="C309" t="s">
        <v>9</v>
      </c>
      <c r="D309" t="s">
        <v>228</v>
      </c>
      <c r="E309" t="s">
        <v>21</v>
      </c>
      <c r="F309">
        <v>480</v>
      </c>
      <c r="G309">
        <v>1</v>
      </c>
    </row>
    <row r="310" spans="1:7" x14ac:dyDescent="0.25">
      <c r="A310" t="s">
        <v>275</v>
      </c>
      <c r="B310" t="s">
        <v>8</v>
      </c>
      <c r="C310" t="s">
        <v>9</v>
      </c>
      <c r="D310" t="s">
        <v>229</v>
      </c>
      <c r="E310" t="s">
        <v>15</v>
      </c>
      <c r="F310">
        <v>2</v>
      </c>
      <c r="G310">
        <v>1</v>
      </c>
    </row>
    <row r="311" spans="1:7" x14ac:dyDescent="0.25">
      <c r="A311" t="s">
        <v>275</v>
      </c>
      <c r="B311" t="s">
        <v>8</v>
      </c>
      <c r="C311" t="s">
        <v>9</v>
      </c>
      <c r="D311" t="s">
        <v>231</v>
      </c>
      <c r="E311" t="s">
        <v>15</v>
      </c>
      <c r="F311">
        <v>5</v>
      </c>
      <c r="G311">
        <v>2</v>
      </c>
    </row>
    <row r="312" spans="1:7" x14ac:dyDescent="0.25">
      <c r="A312" t="s">
        <v>275</v>
      </c>
      <c r="B312" t="s">
        <v>8</v>
      </c>
      <c r="C312" t="s">
        <v>9</v>
      </c>
      <c r="D312" t="s">
        <v>233</v>
      </c>
      <c r="E312" t="s">
        <v>15</v>
      </c>
      <c r="F312">
        <v>17</v>
      </c>
      <c r="G312">
        <v>1</v>
      </c>
    </row>
    <row r="313" spans="1:7" x14ac:dyDescent="0.25">
      <c r="A313" t="s">
        <v>275</v>
      </c>
      <c r="B313" t="s">
        <v>8</v>
      </c>
      <c r="C313" t="s">
        <v>9</v>
      </c>
      <c r="D313" t="s">
        <v>233</v>
      </c>
      <c r="E313" t="s">
        <v>21</v>
      </c>
      <c r="F313">
        <v>3</v>
      </c>
      <c r="G313">
        <v>1</v>
      </c>
    </row>
    <row r="314" spans="1:7" x14ac:dyDescent="0.25">
      <c r="A314" t="s">
        <v>275</v>
      </c>
      <c r="B314" t="s">
        <v>8</v>
      </c>
      <c r="C314" t="s">
        <v>9</v>
      </c>
      <c r="D314" t="s">
        <v>236</v>
      </c>
      <c r="E314" t="s">
        <v>15</v>
      </c>
      <c r="F314">
        <v>202</v>
      </c>
      <c r="G314">
        <v>2</v>
      </c>
    </row>
    <row r="315" spans="1:7" x14ac:dyDescent="0.25">
      <c r="A315" t="s">
        <v>275</v>
      </c>
      <c r="B315" t="s">
        <v>8</v>
      </c>
      <c r="C315" t="s">
        <v>9</v>
      </c>
      <c r="D315" t="s">
        <v>238</v>
      </c>
      <c r="E315" t="s">
        <v>15</v>
      </c>
      <c r="F315">
        <v>66863</v>
      </c>
      <c r="G315">
        <v>2</v>
      </c>
    </row>
    <row r="316" spans="1:7" x14ac:dyDescent="0.25">
      <c r="A316" t="s">
        <v>275</v>
      </c>
      <c r="B316" t="s">
        <v>8</v>
      </c>
      <c r="C316" t="s">
        <v>9</v>
      </c>
      <c r="D316" t="s">
        <v>238</v>
      </c>
      <c r="E316" t="s">
        <v>21</v>
      </c>
      <c r="F316">
        <v>98999</v>
      </c>
      <c r="G316">
        <v>1</v>
      </c>
    </row>
    <row r="317" spans="1:7" x14ac:dyDescent="0.25">
      <c r="A317" t="s">
        <v>275</v>
      </c>
      <c r="B317" t="s">
        <v>8</v>
      </c>
      <c r="C317" t="s">
        <v>9</v>
      </c>
      <c r="D317" t="s">
        <v>240</v>
      </c>
      <c r="E317" t="s">
        <v>15</v>
      </c>
      <c r="F317">
        <v>4.4000000000000004</v>
      </c>
      <c r="G317">
        <v>1</v>
      </c>
    </row>
    <row r="318" spans="1:7" x14ac:dyDescent="0.25">
      <c r="A318" t="s">
        <v>275</v>
      </c>
      <c r="B318" t="s">
        <v>8</v>
      </c>
      <c r="C318" t="s">
        <v>9</v>
      </c>
      <c r="D318" t="s">
        <v>244</v>
      </c>
      <c r="E318" t="s">
        <v>15</v>
      </c>
      <c r="F318">
        <v>53</v>
      </c>
      <c r="G318">
        <v>1</v>
      </c>
    </row>
    <row r="319" spans="1:7" x14ac:dyDescent="0.25">
      <c r="A319" t="s">
        <v>275</v>
      </c>
      <c r="B319" t="s">
        <v>8</v>
      </c>
      <c r="C319" t="s">
        <v>9</v>
      </c>
      <c r="D319" t="s">
        <v>248</v>
      </c>
      <c r="E319" t="s">
        <v>15</v>
      </c>
      <c r="F319">
        <v>102</v>
      </c>
      <c r="G319">
        <v>2</v>
      </c>
    </row>
    <row r="320" spans="1:7" x14ac:dyDescent="0.25">
      <c r="A320" t="s">
        <v>275</v>
      </c>
      <c r="B320" t="s">
        <v>8</v>
      </c>
      <c r="C320" t="s">
        <v>9</v>
      </c>
      <c r="D320" t="s">
        <v>251</v>
      </c>
      <c r="E320" t="s">
        <v>15</v>
      </c>
      <c r="F320">
        <v>23</v>
      </c>
      <c r="G320">
        <v>1</v>
      </c>
    </row>
    <row r="321" spans="1:7" x14ac:dyDescent="0.25">
      <c r="A321" t="s">
        <v>275</v>
      </c>
      <c r="B321" t="s">
        <v>8</v>
      </c>
      <c r="C321" t="s">
        <v>9</v>
      </c>
      <c r="D321" t="s">
        <v>253</v>
      </c>
      <c r="E321" t="s">
        <v>15</v>
      </c>
      <c r="F321">
        <v>41</v>
      </c>
      <c r="G321">
        <v>1</v>
      </c>
    </row>
    <row r="322" spans="1:7" x14ac:dyDescent="0.25">
      <c r="A322" t="s">
        <v>275</v>
      </c>
      <c r="B322" t="s">
        <v>8</v>
      </c>
      <c r="C322" t="s">
        <v>9</v>
      </c>
      <c r="D322" t="s">
        <v>255</v>
      </c>
      <c r="E322" t="s">
        <v>15</v>
      </c>
      <c r="F322">
        <v>1</v>
      </c>
      <c r="G322">
        <v>1</v>
      </c>
    </row>
    <row r="323" spans="1:7" x14ac:dyDescent="0.25">
      <c r="A323" t="s">
        <v>275</v>
      </c>
      <c r="B323" t="s">
        <v>8</v>
      </c>
      <c r="C323" t="s">
        <v>9</v>
      </c>
      <c r="D323" t="s">
        <v>259</v>
      </c>
      <c r="E323" t="s">
        <v>15</v>
      </c>
      <c r="F323">
        <v>45</v>
      </c>
      <c r="G323">
        <v>1</v>
      </c>
    </row>
    <row r="324" spans="1:7" x14ac:dyDescent="0.25">
      <c r="A324" t="s">
        <v>275</v>
      </c>
      <c r="B324" t="s">
        <v>8</v>
      </c>
      <c r="C324" t="s">
        <v>9</v>
      </c>
      <c r="D324" t="s">
        <v>261</v>
      </c>
      <c r="E324" t="s">
        <v>15</v>
      </c>
      <c r="F324">
        <v>412</v>
      </c>
      <c r="G324">
        <v>1</v>
      </c>
    </row>
    <row r="325" spans="1:7" x14ac:dyDescent="0.25">
      <c r="A325" t="s">
        <v>275</v>
      </c>
      <c r="B325" t="s">
        <v>8</v>
      </c>
      <c r="C325" t="s">
        <v>9</v>
      </c>
      <c r="D325" t="s">
        <v>262</v>
      </c>
      <c r="E325" t="s">
        <v>15</v>
      </c>
      <c r="F325">
        <v>3424</v>
      </c>
      <c r="G325">
        <v>2</v>
      </c>
    </row>
    <row r="326" spans="1:7" x14ac:dyDescent="0.25">
      <c r="A326" t="s">
        <v>275</v>
      </c>
      <c r="B326" t="s">
        <v>8</v>
      </c>
      <c r="C326" t="s">
        <v>9</v>
      </c>
      <c r="D326" t="s">
        <v>262</v>
      </c>
      <c r="E326" t="s">
        <v>21</v>
      </c>
      <c r="F326">
        <v>16</v>
      </c>
      <c r="G326">
        <v>1</v>
      </c>
    </row>
    <row r="327" spans="1:7" x14ac:dyDescent="0.25">
      <c r="A327" t="s">
        <v>275</v>
      </c>
      <c r="B327" t="s">
        <v>8</v>
      </c>
      <c r="C327" t="s">
        <v>9</v>
      </c>
      <c r="D327" t="s">
        <v>273</v>
      </c>
      <c r="E327" t="s">
        <v>15</v>
      </c>
      <c r="F327">
        <v>8</v>
      </c>
      <c r="G327">
        <v>1</v>
      </c>
    </row>
    <row r="328" spans="1:7" x14ac:dyDescent="0.25">
      <c r="A328" t="s">
        <v>337</v>
      </c>
      <c r="B328" t="s">
        <v>8</v>
      </c>
      <c r="C328" t="s">
        <v>9</v>
      </c>
      <c r="D328" t="s">
        <v>30</v>
      </c>
      <c r="E328" t="s">
        <v>15</v>
      </c>
      <c r="F328">
        <v>131</v>
      </c>
      <c r="G328">
        <v>1</v>
      </c>
    </row>
    <row r="329" spans="1:7" x14ac:dyDescent="0.25">
      <c r="A329" t="s">
        <v>337</v>
      </c>
      <c r="B329" t="s">
        <v>8</v>
      </c>
      <c r="C329" t="s">
        <v>9</v>
      </c>
      <c r="D329" t="s">
        <v>36</v>
      </c>
      <c r="E329" t="s">
        <v>15</v>
      </c>
      <c r="F329">
        <v>18</v>
      </c>
      <c r="G329">
        <v>1</v>
      </c>
    </row>
    <row r="330" spans="1:7" x14ac:dyDescent="0.25">
      <c r="A330" t="s">
        <v>337</v>
      </c>
      <c r="B330" t="s">
        <v>8</v>
      </c>
      <c r="C330" t="s">
        <v>9</v>
      </c>
      <c r="D330" t="s">
        <v>38</v>
      </c>
      <c r="E330" t="s">
        <v>15</v>
      </c>
      <c r="F330">
        <v>46</v>
      </c>
      <c r="G330">
        <v>1</v>
      </c>
    </row>
    <row r="331" spans="1:7" x14ac:dyDescent="0.25">
      <c r="A331" t="s">
        <v>337</v>
      </c>
      <c r="B331" t="s">
        <v>8</v>
      </c>
      <c r="C331" t="s">
        <v>9</v>
      </c>
      <c r="D331" t="s">
        <v>49</v>
      </c>
      <c r="E331" t="s">
        <v>15</v>
      </c>
      <c r="F331">
        <v>2916</v>
      </c>
      <c r="G331">
        <v>1</v>
      </c>
    </row>
    <row r="332" spans="1:7" x14ac:dyDescent="0.25">
      <c r="A332" t="s">
        <v>337</v>
      </c>
      <c r="B332" t="s">
        <v>8</v>
      </c>
      <c r="C332" t="s">
        <v>9</v>
      </c>
      <c r="D332" t="s">
        <v>50</v>
      </c>
      <c r="E332" t="s">
        <v>15</v>
      </c>
      <c r="F332">
        <v>10</v>
      </c>
      <c r="G332">
        <v>1</v>
      </c>
    </row>
    <row r="333" spans="1:7" x14ac:dyDescent="0.25">
      <c r="A333" t="s">
        <v>337</v>
      </c>
      <c r="B333" t="s">
        <v>8</v>
      </c>
      <c r="C333" t="s">
        <v>9</v>
      </c>
      <c r="D333" t="s">
        <v>54</v>
      </c>
      <c r="E333" t="s">
        <v>15</v>
      </c>
      <c r="F333">
        <v>8</v>
      </c>
      <c r="G333">
        <v>1</v>
      </c>
    </row>
    <row r="334" spans="1:7" x14ac:dyDescent="0.25">
      <c r="A334" t="s">
        <v>337</v>
      </c>
      <c r="B334" t="s">
        <v>8</v>
      </c>
      <c r="C334" t="s">
        <v>9</v>
      </c>
      <c r="D334" t="s">
        <v>58</v>
      </c>
      <c r="E334" t="s">
        <v>15</v>
      </c>
      <c r="F334">
        <v>20</v>
      </c>
      <c r="G334">
        <v>1</v>
      </c>
    </row>
    <row r="335" spans="1:7" x14ac:dyDescent="0.25">
      <c r="A335" t="s">
        <v>337</v>
      </c>
      <c r="B335" t="s">
        <v>8</v>
      </c>
      <c r="C335" t="s">
        <v>9</v>
      </c>
      <c r="D335" t="s">
        <v>96</v>
      </c>
      <c r="E335" t="s">
        <v>15</v>
      </c>
      <c r="F335">
        <v>1301</v>
      </c>
      <c r="G335">
        <v>1</v>
      </c>
    </row>
    <row r="336" spans="1:7" x14ac:dyDescent="0.25">
      <c r="A336" t="s">
        <v>337</v>
      </c>
      <c r="B336" t="s">
        <v>8</v>
      </c>
      <c r="C336" t="s">
        <v>9</v>
      </c>
      <c r="D336" t="s">
        <v>103</v>
      </c>
      <c r="E336" t="s">
        <v>15</v>
      </c>
      <c r="F336">
        <v>1</v>
      </c>
      <c r="G336">
        <v>1</v>
      </c>
    </row>
    <row r="337" spans="1:7" x14ac:dyDescent="0.25">
      <c r="A337" t="s">
        <v>337</v>
      </c>
      <c r="B337" t="s">
        <v>8</v>
      </c>
      <c r="C337" t="s">
        <v>9</v>
      </c>
      <c r="D337" t="s">
        <v>124</v>
      </c>
      <c r="E337" t="s">
        <v>15</v>
      </c>
      <c r="F337">
        <v>12</v>
      </c>
      <c r="G337">
        <v>1</v>
      </c>
    </row>
    <row r="338" spans="1:7" x14ac:dyDescent="0.25">
      <c r="A338" t="s">
        <v>337</v>
      </c>
      <c r="B338" t="s">
        <v>8</v>
      </c>
      <c r="C338" t="s">
        <v>9</v>
      </c>
      <c r="D338" t="s">
        <v>127</v>
      </c>
      <c r="E338" t="s">
        <v>15</v>
      </c>
      <c r="F338">
        <v>136</v>
      </c>
      <c r="G338">
        <v>1</v>
      </c>
    </row>
    <row r="339" spans="1:7" x14ac:dyDescent="0.25">
      <c r="A339" t="s">
        <v>337</v>
      </c>
      <c r="B339" t="s">
        <v>8</v>
      </c>
      <c r="C339" t="s">
        <v>9</v>
      </c>
      <c r="D339" t="s">
        <v>354</v>
      </c>
      <c r="E339" t="s">
        <v>15</v>
      </c>
      <c r="F339">
        <v>8</v>
      </c>
      <c r="G339">
        <v>1</v>
      </c>
    </row>
    <row r="340" spans="1:7" x14ac:dyDescent="0.25">
      <c r="A340" t="s">
        <v>337</v>
      </c>
      <c r="B340" t="s">
        <v>8</v>
      </c>
      <c r="C340" t="s">
        <v>9</v>
      </c>
      <c r="D340" t="s">
        <v>132</v>
      </c>
      <c r="E340" t="s">
        <v>15</v>
      </c>
      <c r="F340">
        <v>712</v>
      </c>
      <c r="G340">
        <v>2</v>
      </c>
    </row>
    <row r="341" spans="1:7" x14ac:dyDescent="0.25">
      <c r="A341" t="s">
        <v>337</v>
      </c>
      <c r="B341" t="s">
        <v>8</v>
      </c>
      <c r="C341" t="s">
        <v>9</v>
      </c>
      <c r="D341" t="s">
        <v>142</v>
      </c>
      <c r="E341" t="s">
        <v>15</v>
      </c>
      <c r="F341">
        <v>461</v>
      </c>
      <c r="G341">
        <v>1</v>
      </c>
    </row>
    <row r="342" spans="1:7" x14ac:dyDescent="0.25">
      <c r="A342" t="s">
        <v>337</v>
      </c>
      <c r="B342" t="s">
        <v>8</v>
      </c>
      <c r="C342" t="s">
        <v>9</v>
      </c>
      <c r="D342" t="s">
        <v>146</v>
      </c>
      <c r="E342" t="s">
        <v>15</v>
      </c>
      <c r="F342">
        <v>48</v>
      </c>
      <c r="G342">
        <v>1</v>
      </c>
    </row>
    <row r="343" spans="1:7" x14ac:dyDescent="0.25">
      <c r="A343" t="s">
        <v>337</v>
      </c>
      <c r="B343" t="s">
        <v>8</v>
      </c>
      <c r="C343" t="s">
        <v>9</v>
      </c>
      <c r="D343" t="s">
        <v>147</v>
      </c>
      <c r="E343" t="s">
        <v>15</v>
      </c>
      <c r="F343">
        <v>1</v>
      </c>
      <c r="G343">
        <v>1</v>
      </c>
    </row>
    <row r="344" spans="1:7" x14ac:dyDescent="0.25">
      <c r="A344" t="s">
        <v>337</v>
      </c>
      <c r="B344" t="s">
        <v>8</v>
      </c>
      <c r="C344" t="s">
        <v>9</v>
      </c>
      <c r="D344" t="s">
        <v>152</v>
      </c>
      <c r="E344" t="s">
        <v>15</v>
      </c>
      <c r="F344">
        <v>63</v>
      </c>
      <c r="G344">
        <v>1</v>
      </c>
    </row>
    <row r="345" spans="1:7" x14ac:dyDescent="0.25">
      <c r="A345" t="s">
        <v>337</v>
      </c>
      <c r="B345" t="s">
        <v>8</v>
      </c>
      <c r="C345" t="s">
        <v>9</v>
      </c>
      <c r="D345" t="s">
        <v>165</v>
      </c>
      <c r="E345" t="s">
        <v>15</v>
      </c>
      <c r="F345">
        <v>410</v>
      </c>
      <c r="G345">
        <v>1</v>
      </c>
    </row>
    <row r="346" spans="1:7" x14ac:dyDescent="0.25">
      <c r="A346" t="s">
        <v>337</v>
      </c>
      <c r="B346" t="s">
        <v>8</v>
      </c>
      <c r="C346" t="s">
        <v>9</v>
      </c>
      <c r="D346" t="s">
        <v>175</v>
      </c>
      <c r="E346" t="s">
        <v>15</v>
      </c>
      <c r="F346">
        <v>1</v>
      </c>
      <c r="G346">
        <v>1</v>
      </c>
    </row>
    <row r="347" spans="1:7" x14ac:dyDescent="0.25">
      <c r="A347" t="s">
        <v>337</v>
      </c>
      <c r="B347" t="s">
        <v>8</v>
      </c>
      <c r="C347" t="s">
        <v>9</v>
      </c>
      <c r="D347" t="s">
        <v>9</v>
      </c>
      <c r="E347" t="s">
        <v>15</v>
      </c>
      <c r="F347">
        <v>468397</v>
      </c>
      <c r="G347">
        <v>1</v>
      </c>
    </row>
    <row r="348" spans="1:7" x14ac:dyDescent="0.25">
      <c r="A348" t="s">
        <v>337</v>
      </c>
      <c r="B348" t="s">
        <v>8</v>
      </c>
      <c r="C348" t="s">
        <v>9</v>
      </c>
      <c r="D348" t="s">
        <v>204</v>
      </c>
      <c r="E348" t="s">
        <v>15</v>
      </c>
      <c r="F348">
        <v>311</v>
      </c>
      <c r="G348">
        <v>1</v>
      </c>
    </row>
    <row r="349" spans="1:7" x14ac:dyDescent="0.25">
      <c r="A349" t="s">
        <v>337</v>
      </c>
      <c r="B349" t="s">
        <v>8</v>
      </c>
      <c r="C349" t="s">
        <v>9</v>
      </c>
      <c r="D349" t="s">
        <v>205</v>
      </c>
      <c r="E349" t="s">
        <v>15</v>
      </c>
      <c r="F349">
        <v>35</v>
      </c>
      <c r="G349">
        <v>1</v>
      </c>
    </row>
    <row r="350" spans="1:7" x14ac:dyDescent="0.25">
      <c r="A350" t="s">
        <v>337</v>
      </c>
      <c r="B350" t="s">
        <v>8</v>
      </c>
      <c r="C350" t="s">
        <v>9</v>
      </c>
      <c r="D350" t="s">
        <v>206</v>
      </c>
      <c r="E350" t="s">
        <v>15</v>
      </c>
      <c r="F350">
        <v>3</v>
      </c>
      <c r="G350">
        <v>1</v>
      </c>
    </row>
    <row r="351" spans="1:7" x14ac:dyDescent="0.25">
      <c r="A351" t="s">
        <v>337</v>
      </c>
      <c r="B351" t="s">
        <v>8</v>
      </c>
      <c r="C351" t="s">
        <v>9</v>
      </c>
      <c r="D351" t="s">
        <v>209</v>
      </c>
      <c r="E351" t="s">
        <v>15</v>
      </c>
      <c r="F351">
        <v>1283</v>
      </c>
      <c r="G351">
        <v>1</v>
      </c>
    </row>
    <row r="352" spans="1:7" x14ac:dyDescent="0.25">
      <c r="A352" t="s">
        <v>337</v>
      </c>
      <c r="B352" t="s">
        <v>8</v>
      </c>
      <c r="C352" t="s">
        <v>9</v>
      </c>
      <c r="D352" t="s">
        <v>224</v>
      </c>
      <c r="E352" t="s">
        <v>15</v>
      </c>
      <c r="F352">
        <v>23</v>
      </c>
      <c r="G352">
        <v>1</v>
      </c>
    </row>
    <row r="353" spans="1:7" x14ac:dyDescent="0.25">
      <c r="A353" t="s">
        <v>337</v>
      </c>
      <c r="B353" t="s">
        <v>8</v>
      </c>
      <c r="C353" t="s">
        <v>9</v>
      </c>
      <c r="D353" t="s">
        <v>227</v>
      </c>
      <c r="E353" t="s">
        <v>15</v>
      </c>
      <c r="F353">
        <v>815</v>
      </c>
      <c r="G353">
        <v>1</v>
      </c>
    </row>
    <row r="354" spans="1:7" x14ac:dyDescent="0.25">
      <c r="A354" t="s">
        <v>337</v>
      </c>
      <c r="B354" t="s">
        <v>8</v>
      </c>
      <c r="C354" t="s">
        <v>9</v>
      </c>
      <c r="D354" t="s">
        <v>228</v>
      </c>
      <c r="E354" t="s">
        <v>15</v>
      </c>
      <c r="F354">
        <v>508</v>
      </c>
      <c r="G354">
        <v>1</v>
      </c>
    </row>
    <row r="355" spans="1:7" x14ac:dyDescent="0.25">
      <c r="A355" t="s">
        <v>337</v>
      </c>
      <c r="B355" t="s">
        <v>8</v>
      </c>
      <c r="C355" t="s">
        <v>9</v>
      </c>
      <c r="D355" t="s">
        <v>231</v>
      </c>
      <c r="E355" t="s">
        <v>15</v>
      </c>
      <c r="F355">
        <v>14</v>
      </c>
      <c r="G355">
        <v>1</v>
      </c>
    </row>
    <row r="356" spans="1:7" x14ac:dyDescent="0.25">
      <c r="A356" t="s">
        <v>337</v>
      </c>
      <c r="B356" t="s">
        <v>8</v>
      </c>
      <c r="C356" t="s">
        <v>9</v>
      </c>
      <c r="D356" t="s">
        <v>238</v>
      </c>
      <c r="E356" t="s">
        <v>15</v>
      </c>
      <c r="F356">
        <v>102</v>
      </c>
      <c r="G356">
        <v>1</v>
      </c>
    </row>
    <row r="357" spans="1:7" x14ac:dyDescent="0.25">
      <c r="A357" t="s">
        <v>337</v>
      </c>
      <c r="B357" t="s">
        <v>8</v>
      </c>
      <c r="C357" t="s">
        <v>9</v>
      </c>
      <c r="D357" t="s">
        <v>239</v>
      </c>
      <c r="E357" t="s">
        <v>15</v>
      </c>
      <c r="F357">
        <v>6</v>
      </c>
      <c r="G357">
        <v>1</v>
      </c>
    </row>
    <row r="358" spans="1:7" x14ac:dyDescent="0.25">
      <c r="A358" t="s">
        <v>337</v>
      </c>
      <c r="B358" t="s">
        <v>8</v>
      </c>
      <c r="C358" t="s">
        <v>9</v>
      </c>
      <c r="D358" t="s">
        <v>249</v>
      </c>
      <c r="E358" t="s">
        <v>15</v>
      </c>
      <c r="F358">
        <v>4</v>
      </c>
      <c r="G358">
        <v>1</v>
      </c>
    </row>
    <row r="359" spans="1:7" x14ac:dyDescent="0.25">
      <c r="A359" t="s">
        <v>337</v>
      </c>
      <c r="B359" t="s">
        <v>8</v>
      </c>
      <c r="C359" t="s">
        <v>9</v>
      </c>
      <c r="D359" t="s">
        <v>262</v>
      </c>
      <c r="E359" t="s">
        <v>15</v>
      </c>
      <c r="F359">
        <v>440</v>
      </c>
      <c r="G359">
        <v>1</v>
      </c>
    </row>
    <row r="360" spans="1:7" x14ac:dyDescent="0.25">
      <c r="A360" t="s">
        <v>337</v>
      </c>
      <c r="B360" t="s">
        <v>8</v>
      </c>
      <c r="C360" t="s">
        <v>9</v>
      </c>
      <c r="D360" t="s">
        <v>334</v>
      </c>
      <c r="E360" t="s">
        <v>15</v>
      </c>
      <c r="F360">
        <v>2</v>
      </c>
      <c r="G360">
        <v>1</v>
      </c>
    </row>
    <row r="361" spans="1:7" x14ac:dyDescent="0.25">
      <c r="A361" t="s">
        <v>380</v>
      </c>
      <c r="B361" t="s">
        <v>8</v>
      </c>
      <c r="C361" t="s">
        <v>9</v>
      </c>
      <c r="D361" t="s">
        <v>14</v>
      </c>
      <c r="E361" t="s">
        <v>15</v>
      </c>
      <c r="F361">
        <v>2.7</v>
      </c>
      <c r="G361">
        <v>3</v>
      </c>
    </row>
    <row r="362" spans="1:7" x14ac:dyDescent="0.25">
      <c r="A362" t="s">
        <v>380</v>
      </c>
      <c r="B362" t="s">
        <v>8</v>
      </c>
      <c r="C362" t="s">
        <v>9</v>
      </c>
      <c r="D362" t="s">
        <v>22</v>
      </c>
      <c r="E362" t="s">
        <v>15</v>
      </c>
      <c r="F362">
        <v>40</v>
      </c>
      <c r="G362">
        <v>2</v>
      </c>
    </row>
    <row r="363" spans="1:7" x14ac:dyDescent="0.25">
      <c r="A363" t="s">
        <v>380</v>
      </c>
      <c r="B363" t="s">
        <v>8</v>
      </c>
      <c r="C363" t="s">
        <v>9</v>
      </c>
      <c r="D363" t="s">
        <v>23</v>
      </c>
      <c r="E363" t="s">
        <v>15</v>
      </c>
      <c r="F363">
        <v>16</v>
      </c>
      <c r="G363">
        <v>2</v>
      </c>
    </row>
    <row r="364" spans="1:7" x14ac:dyDescent="0.25">
      <c r="A364" t="s">
        <v>380</v>
      </c>
      <c r="B364" t="s">
        <v>8</v>
      </c>
      <c r="C364" t="s">
        <v>9</v>
      </c>
      <c r="D364" t="s">
        <v>23</v>
      </c>
      <c r="E364" t="s">
        <v>21</v>
      </c>
      <c r="F364">
        <v>44</v>
      </c>
      <c r="G364">
        <v>2</v>
      </c>
    </row>
    <row r="365" spans="1:7" x14ac:dyDescent="0.25">
      <c r="A365" t="s">
        <v>380</v>
      </c>
      <c r="B365" t="s">
        <v>8</v>
      </c>
      <c r="C365" t="s">
        <v>9</v>
      </c>
      <c r="D365" t="s">
        <v>28</v>
      </c>
      <c r="E365" t="s">
        <v>15</v>
      </c>
      <c r="F365">
        <v>226</v>
      </c>
      <c r="G365">
        <v>3</v>
      </c>
    </row>
    <row r="366" spans="1:7" x14ac:dyDescent="0.25">
      <c r="A366" t="s">
        <v>380</v>
      </c>
      <c r="B366" t="s">
        <v>8</v>
      </c>
      <c r="C366" t="s">
        <v>9</v>
      </c>
      <c r="D366" t="s">
        <v>28</v>
      </c>
      <c r="E366" t="s">
        <v>21</v>
      </c>
      <c r="F366">
        <v>22</v>
      </c>
      <c r="G366">
        <v>1</v>
      </c>
    </row>
    <row r="367" spans="1:7" x14ac:dyDescent="0.25">
      <c r="A367" t="s">
        <v>380</v>
      </c>
      <c r="B367" t="s">
        <v>8</v>
      </c>
      <c r="C367" t="s">
        <v>9</v>
      </c>
      <c r="D367" t="s">
        <v>278</v>
      </c>
      <c r="E367" t="s">
        <v>15</v>
      </c>
      <c r="F367">
        <v>2</v>
      </c>
      <c r="G367">
        <v>1</v>
      </c>
    </row>
    <row r="368" spans="1:7" x14ac:dyDescent="0.25">
      <c r="A368" t="s">
        <v>380</v>
      </c>
      <c r="B368" t="s">
        <v>8</v>
      </c>
      <c r="C368" t="s">
        <v>9</v>
      </c>
      <c r="D368" t="s">
        <v>30</v>
      </c>
      <c r="E368" t="s">
        <v>15</v>
      </c>
      <c r="F368">
        <v>1528</v>
      </c>
      <c r="G368">
        <v>4</v>
      </c>
    </row>
    <row r="369" spans="1:7" x14ac:dyDescent="0.25">
      <c r="A369" t="s">
        <v>380</v>
      </c>
      <c r="B369" t="s">
        <v>8</v>
      </c>
      <c r="C369" t="s">
        <v>9</v>
      </c>
      <c r="D369" t="s">
        <v>30</v>
      </c>
      <c r="E369" t="s">
        <v>21</v>
      </c>
      <c r="F369">
        <v>72</v>
      </c>
      <c r="G369">
        <v>2</v>
      </c>
    </row>
    <row r="370" spans="1:7" x14ac:dyDescent="0.25">
      <c r="A370" t="s">
        <v>380</v>
      </c>
      <c r="B370" t="s">
        <v>8</v>
      </c>
      <c r="C370" t="s">
        <v>9</v>
      </c>
      <c r="D370" t="s">
        <v>339</v>
      </c>
      <c r="E370" t="s">
        <v>15</v>
      </c>
      <c r="F370">
        <v>17</v>
      </c>
      <c r="G370">
        <v>2</v>
      </c>
    </row>
    <row r="371" spans="1:7" x14ac:dyDescent="0.25">
      <c r="A371" t="s">
        <v>380</v>
      </c>
      <c r="B371" t="s">
        <v>8</v>
      </c>
      <c r="C371" t="s">
        <v>9</v>
      </c>
      <c r="D371" t="s">
        <v>339</v>
      </c>
      <c r="E371" t="s">
        <v>21</v>
      </c>
      <c r="F371">
        <v>2</v>
      </c>
      <c r="G371">
        <v>1</v>
      </c>
    </row>
    <row r="372" spans="1:7" x14ac:dyDescent="0.25">
      <c r="A372" t="s">
        <v>380</v>
      </c>
      <c r="B372" t="s">
        <v>8</v>
      </c>
      <c r="C372" t="s">
        <v>9</v>
      </c>
      <c r="D372" t="s">
        <v>35</v>
      </c>
      <c r="E372" t="s">
        <v>15</v>
      </c>
      <c r="F372">
        <v>1</v>
      </c>
      <c r="G372">
        <v>1</v>
      </c>
    </row>
    <row r="373" spans="1:7" x14ac:dyDescent="0.25">
      <c r="A373" t="s">
        <v>380</v>
      </c>
      <c r="B373" t="s">
        <v>8</v>
      </c>
      <c r="C373" t="s">
        <v>9</v>
      </c>
      <c r="D373" t="s">
        <v>384</v>
      </c>
      <c r="E373" t="s">
        <v>15</v>
      </c>
      <c r="F373">
        <v>2</v>
      </c>
      <c r="G373">
        <v>1</v>
      </c>
    </row>
    <row r="374" spans="1:7" x14ac:dyDescent="0.25">
      <c r="A374" t="s">
        <v>380</v>
      </c>
      <c r="B374" t="s">
        <v>8</v>
      </c>
      <c r="C374" t="s">
        <v>9</v>
      </c>
      <c r="D374" t="s">
        <v>36</v>
      </c>
      <c r="E374" t="s">
        <v>15</v>
      </c>
      <c r="F374">
        <v>87</v>
      </c>
      <c r="G374">
        <v>1</v>
      </c>
    </row>
    <row r="375" spans="1:7" x14ac:dyDescent="0.25">
      <c r="A375" t="s">
        <v>380</v>
      </c>
      <c r="B375" t="s">
        <v>8</v>
      </c>
      <c r="C375" t="s">
        <v>9</v>
      </c>
      <c r="D375" t="s">
        <v>38</v>
      </c>
      <c r="E375" t="s">
        <v>15</v>
      </c>
      <c r="F375">
        <v>6265</v>
      </c>
      <c r="G375">
        <v>3</v>
      </c>
    </row>
    <row r="376" spans="1:7" x14ac:dyDescent="0.25">
      <c r="A376" t="s">
        <v>380</v>
      </c>
      <c r="B376" t="s">
        <v>8</v>
      </c>
      <c r="C376" t="s">
        <v>9</v>
      </c>
      <c r="D376" t="s">
        <v>38</v>
      </c>
      <c r="E376" t="s">
        <v>21</v>
      </c>
      <c r="F376">
        <v>8634</v>
      </c>
      <c r="G376">
        <v>2</v>
      </c>
    </row>
    <row r="377" spans="1:7" x14ac:dyDescent="0.25">
      <c r="A377" t="s">
        <v>380</v>
      </c>
      <c r="B377" t="s">
        <v>8</v>
      </c>
      <c r="C377" t="s">
        <v>9</v>
      </c>
      <c r="D377" t="s">
        <v>41</v>
      </c>
      <c r="E377" t="s">
        <v>15</v>
      </c>
      <c r="F377">
        <v>0.4</v>
      </c>
      <c r="G377">
        <v>1</v>
      </c>
    </row>
    <row r="378" spans="1:7" x14ac:dyDescent="0.25">
      <c r="A378" t="s">
        <v>380</v>
      </c>
      <c r="B378" t="s">
        <v>8</v>
      </c>
      <c r="C378" t="s">
        <v>9</v>
      </c>
      <c r="D378" t="s">
        <v>43</v>
      </c>
      <c r="E378" t="s">
        <v>15</v>
      </c>
      <c r="F378">
        <v>2844</v>
      </c>
      <c r="G378">
        <v>4</v>
      </c>
    </row>
    <row r="379" spans="1:7" x14ac:dyDescent="0.25">
      <c r="A379" t="s">
        <v>380</v>
      </c>
      <c r="B379" t="s">
        <v>8</v>
      </c>
      <c r="C379" t="s">
        <v>9</v>
      </c>
      <c r="D379" t="s">
        <v>43</v>
      </c>
      <c r="E379" t="s">
        <v>21</v>
      </c>
      <c r="F379">
        <v>1442</v>
      </c>
      <c r="G379">
        <v>1</v>
      </c>
    </row>
    <row r="380" spans="1:7" x14ac:dyDescent="0.25">
      <c r="A380" t="s">
        <v>380</v>
      </c>
      <c r="B380" t="s">
        <v>8</v>
      </c>
      <c r="C380" t="s">
        <v>9</v>
      </c>
      <c r="D380" t="s">
        <v>44</v>
      </c>
      <c r="E380" t="s">
        <v>15</v>
      </c>
      <c r="F380">
        <v>1</v>
      </c>
      <c r="G380">
        <v>1</v>
      </c>
    </row>
    <row r="381" spans="1:7" x14ac:dyDescent="0.25">
      <c r="A381" t="s">
        <v>380</v>
      </c>
      <c r="B381" t="s">
        <v>8</v>
      </c>
      <c r="C381" t="s">
        <v>9</v>
      </c>
      <c r="D381" t="s">
        <v>47</v>
      </c>
      <c r="E381" t="s">
        <v>15</v>
      </c>
      <c r="F381">
        <v>5</v>
      </c>
      <c r="G381">
        <v>1</v>
      </c>
    </row>
    <row r="382" spans="1:7" x14ac:dyDescent="0.25">
      <c r="A382" t="s">
        <v>380</v>
      </c>
      <c r="B382" t="s">
        <v>8</v>
      </c>
      <c r="C382" t="s">
        <v>9</v>
      </c>
      <c r="D382" t="s">
        <v>49</v>
      </c>
      <c r="E382" t="s">
        <v>15</v>
      </c>
      <c r="F382">
        <v>60</v>
      </c>
      <c r="G382">
        <v>1</v>
      </c>
    </row>
    <row r="383" spans="1:7" x14ac:dyDescent="0.25">
      <c r="A383" t="s">
        <v>380</v>
      </c>
      <c r="B383" t="s">
        <v>8</v>
      </c>
      <c r="C383" t="s">
        <v>9</v>
      </c>
      <c r="D383" t="s">
        <v>49</v>
      </c>
      <c r="E383" t="s">
        <v>21</v>
      </c>
      <c r="F383">
        <v>2</v>
      </c>
      <c r="G383">
        <v>1</v>
      </c>
    </row>
    <row r="384" spans="1:7" x14ac:dyDescent="0.25">
      <c r="A384" t="s">
        <v>380</v>
      </c>
      <c r="B384" t="s">
        <v>8</v>
      </c>
      <c r="C384" t="s">
        <v>9</v>
      </c>
      <c r="D384" t="s">
        <v>50</v>
      </c>
      <c r="E384" t="s">
        <v>15</v>
      </c>
      <c r="F384">
        <v>637</v>
      </c>
      <c r="G384">
        <v>2</v>
      </c>
    </row>
    <row r="385" spans="1:7" x14ac:dyDescent="0.25">
      <c r="A385" t="s">
        <v>380</v>
      </c>
      <c r="B385" t="s">
        <v>8</v>
      </c>
      <c r="C385" t="s">
        <v>9</v>
      </c>
      <c r="D385" t="s">
        <v>344</v>
      </c>
      <c r="E385" t="s">
        <v>15</v>
      </c>
      <c r="F385">
        <v>0.2</v>
      </c>
      <c r="G385">
        <v>1</v>
      </c>
    </row>
    <row r="386" spans="1:7" x14ac:dyDescent="0.25">
      <c r="A386" t="s">
        <v>380</v>
      </c>
      <c r="B386" t="s">
        <v>8</v>
      </c>
      <c r="C386" t="s">
        <v>9</v>
      </c>
      <c r="D386" t="s">
        <v>284</v>
      </c>
      <c r="E386" t="s">
        <v>15</v>
      </c>
      <c r="F386">
        <v>0.8</v>
      </c>
      <c r="G386">
        <v>1</v>
      </c>
    </row>
    <row r="387" spans="1:7" x14ac:dyDescent="0.25">
      <c r="A387" t="s">
        <v>380</v>
      </c>
      <c r="B387" t="s">
        <v>8</v>
      </c>
      <c r="C387" t="s">
        <v>9</v>
      </c>
      <c r="D387" t="s">
        <v>284</v>
      </c>
      <c r="E387" t="s">
        <v>21</v>
      </c>
      <c r="F387">
        <v>6</v>
      </c>
      <c r="G387">
        <v>1</v>
      </c>
    </row>
    <row r="388" spans="1:7" x14ac:dyDescent="0.25">
      <c r="A388" t="s">
        <v>380</v>
      </c>
      <c r="B388" t="s">
        <v>8</v>
      </c>
      <c r="C388" t="s">
        <v>9</v>
      </c>
      <c r="D388" t="s">
        <v>54</v>
      </c>
      <c r="E388" t="s">
        <v>15</v>
      </c>
      <c r="F388">
        <v>283</v>
      </c>
      <c r="G388">
        <v>2</v>
      </c>
    </row>
    <row r="389" spans="1:7" x14ac:dyDescent="0.25">
      <c r="A389" t="s">
        <v>380</v>
      </c>
      <c r="B389" t="s">
        <v>8</v>
      </c>
      <c r="C389" t="s">
        <v>9</v>
      </c>
      <c r="D389" t="s">
        <v>54</v>
      </c>
      <c r="E389" t="s">
        <v>21</v>
      </c>
      <c r="F389">
        <v>2</v>
      </c>
      <c r="G389">
        <v>1</v>
      </c>
    </row>
    <row r="390" spans="1:7" x14ac:dyDescent="0.25">
      <c r="A390" t="s">
        <v>380</v>
      </c>
      <c r="B390" t="s">
        <v>8</v>
      </c>
      <c r="C390" t="s">
        <v>9</v>
      </c>
      <c r="D390" t="s">
        <v>58</v>
      </c>
      <c r="E390" t="s">
        <v>15</v>
      </c>
      <c r="F390">
        <v>124</v>
      </c>
      <c r="G390">
        <v>3</v>
      </c>
    </row>
    <row r="391" spans="1:7" x14ac:dyDescent="0.25">
      <c r="A391" t="s">
        <v>380</v>
      </c>
      <c r="B391" t="s">
        <v>8</v>
      </c>
      <c r="C391" t="s">
        <v>9</v>
      </c>
      <c r="D391" t="s">
        <v>58</v>
      </c>
      <c r="E391" t="s">
        <v>21</v>
      </c>
      <c r="F391">
        <v>16</v>
      </c>
      <c r="G391">
        <v>2</v>
      </c>
    </row>
    <row r="392" spans="1:7" x14ac:dyDescent="0.25">
      <c r="A392" t="s">
        <v>380</v>
      </c>
      <c r="B392" t="s">
        <v>8</v>
      </c>
      <c r="C392" t="s">
        <v>9</v>
      </c>
      <c r="D392" t="s">
        <v>59</v>
      </c>
      <c r="E392" t="s">
        <v>15</v>
      </c>
      <c r="F392">
        <v>39</v>
      </c>
      <c r="G392">
        <v>1</v>
      </c>
    </row>
    <row r="393" spans="1:7" x14ac:dyDescent="0.25">
      <c r="A393" t="s">
        <v>380</v>
      </c>
      <c r="B393" t="s">
        <v>8</v>
      </c>
      <c r="C393" t="s">
        <v>9</v>
      </c>
      <c r="D393" t="s">
        <v>60</v>
      </c>
      <c r="E393" t="s">
        <v>15</v>
      </c>
      <c r="F393">
        <v>106</v>
      </c>
      <c r="G393">
        <v>4</v>
      </c>
    </row>
    <row r="394" spans="1:7" x14ac:dyDescent="0.25">
      <c r="A394" t="s">
        <v>380</v>
      </c>
      <c r="B394" t="s">
        <v>8</v>
      </c>
      <c r="C394" t="s">
        <v>9</v>
      </c>
      <c r="D394" t="s">
        <v>289</v>
      </c>
      <c r="E394" t="s">
        <v>15</v>
      </c>
      <c r="F394">
        <v>10</v>
      </c>
      <c r="G394">
        <v>1</v>
      </c>
    </row>
    <row r="395" spans="1:7" x14ac:dyDescent="0.25">
      <c r="A395" t="s">
        <v>380</v>
      </c>
      <c r="B395" t="s">
        <v>8</v>
      </c>
      <c r="C395" t="s">
        <v>9</v>
      </c>
      <c r="D395" t="s">
        <v>68</v>
      </c>
      <c r="E395" t="s">
        <v>15</v>
      </c>
      <c r="F395">
        <v>1</v>
      </c>
      <c r="G395">
        <v>2</v>
      </c>
    </row>
    <row r="396" spans="1:7" x14ac:dyDescent="0.25">
      <c r="A396" t="s">
        <v>380</v>
      </c>
      <c r="B396" t="s">
        <v>8</v>
      </c>
      <c r="C396" t="s">
        <v>9</v>
      </c>
      <c r="D396" t="s">
        <v>71</v>
      </c>
      <c r="E396" t="s">
        <v>15</v>
      </c>
      <c r="F396">
        <v>65</v>
      </c>
      <c r="G396">
        <v>1</v>
      </c>
    </row>
    <row r="397" spans="1:7" x14ac:dyDescent="0.25">
      <c r="A397" t="s">
        <v>380</v>
      </c>
      <c r="B397" t="s">
        <v>8</v>
      </c>
      <c r="C397" t="s">
        <v>9</v>
      </c>
      <c r="D397" t="s">
        <v>72</v>
      </c>
      <c r="E397" t="s">
        <v>15</v>
      </c>
      <c r="F397">
        <v>10.8</v>
      </c>
      <c r="G397">
        <v>2</v>
      </c>
    </row>
    <row r="398" spans="1:7" x14ac:dyDescent="0.25">
      <c r="A398" t="s">
        <v>380</v>
      </c>
      <c r="B398" t="s">
        <v>8</v>
      </c>
      <c r="C398" t="s">
        <v>9</v>
      </c>
      <c r="D398" t="s">
        <v>76</v>
      </c>
      <c r="E398" t="s">
        <v>15</v>
      </c>
      <c r="F398">
        <v>44</v>
      </c>
      <c r="G398">
        <v>2</v>
      </c>
    </row>
    <row r="399" spans="1:7" x14ac:dyDescent="0.25">
      <c r="A399" t="s">
        <v>380</v>
      </c>
      <c r="B399" t="s">
        <v>8</v>
      </c>
      <c r="C399" t="s">
        <v>9</v>
      </c>
      <c r="D399" t="s">
        <v>291</v>
      </c>
      <c r="E399" t="s">
        <v>15</v>
      </c>
      <c r="F399">
        <v>0.3</v>
      </c>
      <c r="G399">
        <v>1</v>
      </c>
    </row>
    <row r="400" spans="1:7" x14ac:dyDescent="0.25">
      <c r="A400" t="s">
        <v>380</v>
      </c>
      <c r="B400" t="s">
        <v>8</v>
      </c>
      <c r="C400" t="s">
        <v>9</v>
      </c>
      <c r="D400" t="s">
        <v>82</v>
      </c>
      <c r="E400" t="s">
        <v>15</v>
      </c>
      <c r="F400">
        <v>822</v>
      </c>
      <c r="G400">
        <v>5</v>
      </c>
    </row>
    <row r="401" spans="1:7" x14ac:dyDescent="0.25">
      <c r="A401" t="s">
        <v>380</v>
      </c>
      <c r="B401" t="s">
        <v>8</v>
      </c>
      <c r="C401" t="s">
        <v>9</v>
      </c>
      <c r="D401" t="s">
        <v>82</v>
      </c>
      <c r="E401" t="s">
        <v>21</v>
      </c>
      <c r="F401">
        <v>231</v>
      </c>
      <c r="G401">
        <v>1</v>
      </c>
    </row>
    <row r="402" spans="1:7" x14ac:dyDescent="0.25">
      <c r="A402" t="s">
        <v>380</v>
      </c>
      <c r="B402" t="s">
        <v>8</v>
      </c>
      <c r="C402" t="s">
        <v>9</v>
      </c>
      <c r="D402" t="s">
        <v>83</v>
      </c>
      <c r="E402" t="s">
        <v>15</v>
      </c>
      <c r="F402">
        <v>1</v>
      </c>
      <c r="G402">
        <v>1</v>
      </c>
    </row>
    <row r="403" spans="1:7" x14ac:dyDescent="0.25">
      <c r="A403" t="s">
        <v>380</v>
      </c>
      <c r="B403" t="s">
        <v>8</v>
      </c>
      <c r="C403" t="s">
        <v>9</v>
      </c>
      <c r="D403" t="s">
        <v>391</v>
      </c>
      <c r="E403" t="s">
        <v>15</v>
      </c>
      <c r="F403">
        <v>0.2</v>
      </c>
      <c r="G403">
        <v>1</v>
      </c>
    </row>
    <row r="404" spans="1:7" x14ac:dyDescent="0.25">
      <c r="A404" t="s">
        <v>380</v>
      </c>
      <c r="B404" t="s">
        <v>8</v>
      </c>
      <c r="C404" t="s">
        <v>9</v>
      </c>
      <c r="D404" t="s">
        <v>87</v>
      </c>
      <c r="E404" t="s">
        <v>15</v>
      </c>
      <c r="F404">
        <v>131</v>
      </c>
      <c r="G404">
        <v>1</v>
      </c>
    </row>
    <row r="405" spans="1:7" x14ac:dyDescent="0.25">
      <c r="A405" t="s">
        <v>380</v>
      </c>
      <c r="B405" t="s">
        <v>8</v>
      </c>
      <c r="C405" t="s">
        <v>9</v>
      </c>
      <c r="D405" t="s">
        <v>88</v>
      </c>
      <c r="E405" t="s">
        <v>15</v>
      </c>
      <c r="F405">
        <v>31</v>
      </c>
      <c r="G405">
        <v>2</v>
      </c>
    </row>
    <row r="406" spans="1:7" x14ac:dyDescent="0.25">
      <c r="A406" t="s">
        <v>380</v>
      </c>
      <c r="B406" t="s">
        <v>8</v>
      </c>
      <c r="C406" t="s">
        <v>9</v>
      </c>
      <c r="D406" t="s">
        <v>89</v>
      </c>
      <c r="E406" t="s">
        <v>15</v>
      </c>
      <c r="F406">
        <v>1217</v>
      </c>
      <c r="G406">
        <v>4</v>
      </c>
    </row>
    <row r="407" spans="1:7" x14ac:dyDescent="0.25">
      <c r="A407" t="s">
        <v>380</v>
      </c>
      <c r="B407" t="s">
        <v>8</v>
      </c>
      <c r="C407" t="s">
        <v>9</v>
      </c>
      <c r="D407" t="s">
        <v>89</v>
      </c>
      <c r="E407" t="s">
        <v>21</v>
      </c>
      <c r="F407">
        <v>561</v>
      </c>
      <c r="G407">
        <v>1</v>
      </c>
    </row>
    <row r="408" spans="1:7" x14ac:dyDescent="0.25">
      <c r="A408" t="s">
        <v>380</v>
      </c>
      <c r="B408" t="s">
        <v>8</v>
      </c>
      <c r="C408" t="s">
        <v>9</v>
      </c>
      <c r="D408" t="s">
        <v>293</v>
      </c>
      <c r="E408" t="s">
        <v>15</v>
      </c>
      <c r="F408">
        <v>13</v>
      </c>
      <c r="G408">
        <v>1</v>
      </c>
    </row>
    <row r="409" spans="1:7" x14ac:dyDescent="0.25">
      <c r="A409" t="s">
        <v>380</v>
      </c>
      <c r="B409" t="s">
        <v>8</v>
      </c>
      <c r="C409" t="s">
        <v>9</v>
      </c>
      <c r="D409" t="s">
        <v>95</v>
      </c>
      <c r="E409" t="s">
        <v>15</v>
      </c>
      <c r="F409">
        <v>17</v>
      </c>
      <c r="G409">
        <v>1</v>
      </c>
    </row>
    <row r="410" spans="1:7" x14ac:dyDescent="0.25">
      <c r="A410" t="s">
        <v>380</v>
      </c>
      <c r="B410" t="s">
        <v>8</v>
      </c>
      <c r="C410" t="s">
        <v>9</v>
      </c>
      <c r="D410" t="s">
        <v>96</v>
      </c>
      <c r="E410" t="s">
        <v>15</v>
      </c>
      <c r="F410">
        <v>3268</v>
      </c>
      <c r="G410">
        <v>2</v>
      </c>
    </row>
    <row r="411" spans="1:7" x14ac:dyDescent="0.25">
      <c r="A411" t="s">
        <v>380</v>
      </c>
      <c r="B411" t="s">
        <v>8</v>
      </c>
      <c r="C411" t="s">
        <v>9</v>
      </c>
      <c r="D411" t="s">
        <v>96</v>
      </c>
      <c r="E411" t="s">
        <v>21</v>
      </c>
      <c r="F411">
        <v>1837</v>
      </c>
      <c r="G411">
        <v>2</v>
      </c>
    </row>
    <row r="412" spans="1:7" x14ac:dyDescent="0.25">
      <c r="A412" t="s">
        <v>380</v>
      </c>
      <c r="B412" t="s">
        <v>8</v>
      </c>
      <c r="C412" t="s">
        <v>9</v>
      </c>
      <c r="D412" t="s">
        <v>98</v>
      </c>
      <c r="E412" t="s">
        <v>15</v>
      </c>
      <c r="F412">
        <v>2</v>
      </c>
      <c r="G412">
        <v>1</v>
      </c>
    </row>
    <row r="413" spans="1:7" x14ac:dyDescent="0.25">
      <c r="A413" t="s">
        <v>380</v>
      </c>
      <c r="B413" t="s">
        <v>8</v>
      </c>
      <c r="C413" t="s">
        <v>9</v>
      </c>
      <c r="D413" t="s">
        <v>103</v>
      </c>
      <c r="E413" t="s">
        <v>15</v>
      </c>
      <c r="F413">
        <v>3</v>
      </c>
      <c r="G413">
        <v>1</v>
      </c>
    </row>
    <row r="414" spans="1:7" x14ac:dyDescent="0.25">
      <c r="A414" t="s">
        <v>380</v>
      </c>
      <c r="B414" t="s">
        <v>8</v>
      </c>
      <c r="C414" t="s">
        <v>9</v>
      </c>
      <c r="D414" t="s">
        <v>103</v>
      </c>
      <c r="E414" t="s">
        <v>21</v>
      </c>
      <c r="F414">
        <v>2</v>
      </c>
      <c r="G414">
        <v>1</v>
      </c>
    </row>
    <row r="415" spans="1:7" x14ac:dyDescent="0.25">
      <c r="A415" t="s">
        <v>380</v>
      </c>
      <c r="B415" t="s">
        <v>8</v>
      </c>
      <c r="C415" t="s">
        <v>9</v>
      </c>
      <c r="D415" t="s">
        <v>105</v>
      </c>
      <c r="E415" t="s">
        <v>15</v>
      </c>
      <c r="F415">
        <v>12</v>
      </c>
      <c r="G415">
        <v>2</v>
      </c>
    </row>
    <row r="416" spans="1:7" x14ac:dyDescent="0.25">
      <c r="A416" t="s">
        <v>380</v>
      </c>
      <c r="B416" t="s">
        <v>8</v>
      </c>
      <c r="C416" t="s">
        <v>9</v>
      </c>
      <c r="D416" t="s">
        <v>108</v>
      </c>
      <c r="E416" t="s">
        <v>15</v>
      </c>
      <c r="F416">
        <v>1751</v>
      </c>
      <c r="G416">
        <v>4</v>
      </c>
    </row>
    <row r="417" spans="1:7" x14ac:dyDescent="0.25">
      <c r="A417" t="s">
        <v>380</v>
      </c>
      <c r="B417" t="s">
        <v>8</v>
      </c>
      <c r="C417" t="s">
        <v>9</v>
      </c>
      <c r="D417" t="s">
        <v>108</v>
      </c>
      <c r="E417" t="s">
        <v>21</v>
      </c>
      <c r="F417">
        <v>1464</v>
      </c>
      <c r="G417">
        <v>2</v>
      </c>
    </row>
    <row r="418" spans="1:7" x14ac:dyDescent="0.25">
      <c r="A418" t="s">
        <v>380</v>
      </c>
      <c r="B418" t="s">
        <v>8</v>
      </c>
      <c r="C418" t="s">
        <v>9</v>
      </c>
      <c r="D418" t="s">
        <v>109</v>
      </c>
      <c r="E418" t="s">
        <v>15</v>
      </c>
      <c r="F418">
        <v>24</v>
      </c>
      <c r="G418">
        <v>2</v>
      </c>
    </row>
    <row r="419" spans="1:7" x14ac:dyDescent="0.25">
      <c r="A419" t="s">
        <v>380</v>
      </c>
      <c r="B419" t="s">
        <v>8</v>
      </c>
      <c r="C419" t="s">
        <v>9</v>
      </c>
      <c r="D419" t="s">
        <v>109</v>
      </c>
      <c r="E419" t="s">
        <v>21</v>
      </c>
      <c r="F419">
        <v>10</v>
      </c>
      <c r="G419">
        <v>1</v>
      </c>
    </row>
    <row r="420" spans="1:7" x14ac:dyDescent="0.25">
      <c r="A420" t="s">
        <v>380</v>
      </c>
      <c r="B420" t="s">
        <v>8</v>
      </c>
      <c r="C420" t="s">
        <v>9</v>
      </c>
      <c r="D420" t="s">
        <v>112</v>
      </c>
      <c r="E420" t="s">
        <v>15</v>
      </c>
      <c r="F420">
        <v>0</v>
      </c>
      <c r="G420">
        <v>1</v>
      </c>
    </row>
    <row r="421" spans="1:7" x14ac:dyDescent="0.25">
      <c r="A421" t="s">
        <v>380</v>
      </c>
      <c r="B421" t="s">
        <v>8</v>
      </c>
      <c r="C421" t="s">
        <v>9</v>
      </c>
      <c r="D421" t="s">
        <v>117</v>
      </c>
      <c r="E421" t="s">
        <v>15</v>
      </c>
      <c r="F421">
        <v>1</v>
      </c>
      <c r="G421">
        <v>1</v>
      </c>
    </row>
    <row r="422" spans="1:7" x14ac:dyDescent="0.25">
      <c r="A422" t="s">
        <v>380</v>
      </c>
      <c r="B422" t="s">
        <v>8</v>
      </c>
      <c r="C422" t="s">
        <v>9</v>
      </c>
      <c r="D422" t="s">
        <v>117</v>
      </c>
      <c r="E422" t="s">
        <v>21</v>
      </c>
      <c r="F422">
        <v>16</v>
      </c>
      <c r="G422">
        <v>1</v>
      </c>
    </row>
    <row r="423" spans="1:7" x14ac:dyDescent="0.25">
      <c r="A423" t="s">
        <v>380</v>
      </c>
      <c r="B423" t="s">
        <v>8</v>
      </c>
      <c r="C423" t="s">
        <v>9</v>
      </c>
      <c r="D423" t="s">
        <v>119</v>
      </c>
      <c r="E423" t="s">
        <v>15</v>
      </c>
      <c r="F423">
        <v>180.6</v>
      </c>
      <c r="G423">
        <v>2</v>
      </c>
    </row>
    <row r="424" spans="1:7" x14ac:dyDescent="0.25">
      <c r="A424" t="s">
        <v>380</v>
      </c>
      <c r="B424" t="s">
        <v>8</v>
      </c>
      <c r="C424" t="s">
        <v>9</v>
      </c>
      <c r="D424" t="s">
        <v>120</v>
      </c>
      <c r="E424" t="s">
        <v>15</v>
      </c>
      <c r="F424">
        <v>1.8</v>
      </c>
      <c r="G424">
        <v>2</v>
      </c>
    </row>
    <row r="425" spans="1:7" x14ac:dyDescent="0.25">
      <c r="A425" t="s">
        <v>380</v>
      </c>
      <c r="B425" t="s">
        <v>8</v>
      </c>
      <c r="C425" t="s">
        <v>9</v>
      </c>
      <c r="D425" t="s">
        <v>121</v>
      </c>
      <c r="E425" t="s">
        <v>15</v>
      </c>
      <c r="F425">
        <v>4</v>
      </c>
      <c r="G425">
        <v>2</v>
      </c>
    </row>
    <row r="426" spans="1:7" x14ac:dyDescent="0.25">
      <c r="A426" t="s">
        <v>380</v>
      </c>
      <c r="B426" t="s">
        <v>8</v>
      </c>
      <c r="C426" t="s">
        <v>9</v>
      </c>
      <c r="D426" t="s">
        <v>123</v>
      </c>
      <c r="E426" t="s">
        <v>15</v>
      </c>
      <c r="F426">
        <v>22</v>
      </c>
      <c r="G426">
        <v>2</v>
      </c>
    </row>
    <row r="427" spans="1:7" x14ac:dyDescent="0.25">
      <c r="A427" t="s">
        <v>380</v>
      </c>
      <c r="B427" t="s">
        <v>8</v>
      </c>
      <c r="C427" t="s">
        <v>9</v>
      </c>
      <c r="D427" t="s">
        <v>124</v>
      </c>
      <c r="E427" t="s">
        <v>15</v>
      </c>
      <c r="F427">
        <v>699</v>
      </c>
      <c r="G427">
        <v>4</v>
      </c>
    </row>
    <row r="428" spans="1:7" x14ac:dyDescent="0.25">
      <c r="A428" t="s">
        <v>380</v>
      </c>
      <c r="B428" t="s">
        <v>8</v>
      </c>
      <c r="C428" t="s">
        <v>9</v>
      </c>
      <c r="D428" t="s">
        <v>124</v>
      </c>
      <c r="E428" t="s">
        <v>21</v>
      </c>
      <c r="F428">
        <v>10</v>
      </c>
      <c r="G428">
        <v>1</v>
      </c>
    </row>
    <row r="429" spans="1:7" x14ac:dyDescent="0.25">
      <c r="A429" t="s">
        <v>380</v>
      </c>
      <c r="B429" t="s">
        <v>8</v>
      </c>
      <c r="C429" t="s">
        <v>9</v>
      </c>
      <c r="D429" t="s">
        <v>127</v>
      </c>
      <c r="E429" t="s">
        <v>15</v>
      </c>
      <c r="F429">
        <v>731</v>
      </c>
      <c r="G429">
        <v>3</v>
      </c>
    </row>
    <row r="430" spans="1:7" x14ac:dyDescent="0.25">
      <c r="A430" t="s">
        <v>380</v>
      </c>
      <c r="B430" t="s">
        <v>8</v>
      </c>
      <c r="C430" t="s">
        <v>9</v>
      </c>
      <c r="D430" t="s">
        <v>304</v>
      </c>
      <c r="E430" t="s">
        <v>15</v>
      </c>
      <c r="F430">
        <v>1</v>
      </c>
      <c r="G430">
        <v>1</v>
      </c>
    </row>
    <row r="431" spans="1:7" x14ac:dyDescent="0.25">
      <c r="A431" t="s">
        <v>380</v>
      </c>
      <c r="B431" t="s">
        <v>8</v>
      </c>
      <c r="C431" t="s">
        <v>9</v>
      </c>
      <c r="D431" t="s">
        <v>130</v>
      </c>
      <c r="E431" t="s">
        <v>15</v>
      </c>
      <c r="F431">
        <v>6654</v>
      </c>
      <c r="G431">
        <v>3</v>
      </c>
    </row>
    <row r="432" spans="1:7" x14ac:dyDescent="0.25">
      <c r="A432" t="s">
        <v>380</v>
      </c>
      <c r="B432" t="s">
        <v>8</v>
      </c>
      <c r="C432" t="s">
        <v>9</v>
      </c>
      <c r="D432" t="s">
        <v>130</v>
      </c>
      <c r="E432" t="s">
        <v>21</v>
      </c>
      <c r="F432">
        <v>91</v>
      </c>
      <c r="G432">
        <v>1</v>
      </c>
    </row>
    <row r="433" spans="1:7" x14ac:dyDescent="0.25">
      <c r="A433" t="s">
        <v>380</v>
      </c>
      <c r="B433" t="s">
        <v>8</v>
      </c>
      <c r="C433" t="s">
        <v>9</v>
      </c>
      <c r="D433" t="s">
        <v>132</v>
      </c>
      <c r="E433" t="s">
        <v>15</v>
      </c>
      <c r="F433">
        <v>10407</v>
      </c>
      <c r="G433">
        <v>5</v>
      </c>
    </row>
    <row r="434" spans="1:7" x14ac:dyDescent="0.25">
      <c r="A434" t="s">
        <v>380</v>
      </c>
      <c r="B434" t="s">
        <v>8</v>
      </c>
      <c r="C434" t="s">
        <v>9</v>
      </c>
      <c r="D434" t="s">
        <v>132</v>
      </c>
      <c r="E434" t="s">
        <v>21</v>
      </c>
      <c r="F434">
        <v>2315</v>
      </c>
      <c r="G434">
        <v>2</v>
      </c>
    </row>
    <row r="435" spans="1:7" x14ac:dyDescent="0.25">
      <c r="A435" t="s">
        <v>380</v>
      </c>
      <c r="B435" t="s">
        <v>8</v>
      </c>
      <c r="C435" t="s">
        <v>9</v>
      </c>
      <c r="D435" t="s">
        <v>134</v>
      </c>
      <c r="E435" t="s">
        <v>15</v>
      </c>
      <c r="F435">
        <v>48</v>
      </c>
      <c r="G435">
        <v>2</v>
      </c>
    </row>
    <row r="436" spans="1:7" x14ac:dyDescent="0.25">
      <c r="A436" t="s">
        <v>380</v>
      </c>
      <c r="B436" t="s">
        <v>8</v>
      </c>
      <c r="C436" t="s">
        <v>9</v>
      </c>
      <c r="D436" t="s">
        <v>136</v>
      </c>
      <c r="E436" t="s">
        <v>15</v>
      </c>
      <c r="F436">
        <v>0.1</v>
      </c>
      <c r="G436">
        <v>1</v>
      </c>
    </row>
    <row r="437" spans="1:7" x14ac:dyDescent="0.25">
      <c r="A437" t="s">
        <v>380</v>
      </c>
      <c r="B437" t="s">
        <v>8</v>
      </c>
      <c r="C437" t="s">
        <v>9</v>
      </c>
      <c r="D437" t="s">
        <v>137</v>
      </c>
      <c r="E437" t="s">
        <v>15</v>
      </c>
      <c r="F437">
        <v>2</v>
      </c>
      <c r="G437">
        <v>1</v>
      </c>
    </row>
    <row r="438" spans="1:7" x14ac:dyDescent="0.25">
      <c r="A438" t="s">
        <v>380</v>
      </c>
      <c r="B438" t="s">
        <v>8</v>
      </c>
      <c r="C438" t="s">
        <v>9</v>
      </c>
      <c r="D438" t="s">
        <v>138</v>
      </c>
      <c r="E438" t="s">
        <v>15</v>
      </c>
      <c r="F438">
        <v>20</v>
      </c>
      <c r="G438">
        <v>3</v>
      </c>
    </row>
    <row r="439" spans="1:7" x14ac:dyDescent="0.25">
      <c r="A439" t="s">
        <v>380</v>
      </c>
      <c r="B439" t="s">
        <v>8</v>
      </c>
      <c r="C439" t="s">
        <v>9</v>
      </c>
      <c r="D439" t="s">
        <v>138</v>
      </c>
      <c r="E439" t="s">
        <v>21</v>
      </c>
      <c r="F439">
        <v>2</v>
      </c>
      <c r="G439">
        <v>1</v>
      </c>
    </row>
    <row r="440" spans="1:7" x14ac:dyDescent="0.25">
      <c r="A440" t="s">
        <v>380</v>
      </c>
      <c r="B440" t="s">
        <v>8</v>
      </c>
      <c r="C440" t="s">
        <v>9</v>
      </c>
      <c r="D440" t="s">
        <v>141</v>
      </c>
      <c r="E440" t="s">
        <v>15</v>
      </c>
      <c r="F440">
        <v>0.1</v>
      </c>
      <c r="G440">
        <v>1</v>
      </c>
    </row>
    <row r="441" spans="1:7" x14ac:dyDescent="0.25">
      <c r="A441" t="s">
        <v>380</v>
      </c>
      <c r="B441" t="s">
        <v>8</v>
      </c>
      <c r="C441" t="s">
        <v>9</v>
      </c>
      <c r="D441" t="s">
        <v>142</v>
      </c>
      <c r="E441" t="s">
        <v>15</v>
      </c>
      <c r="F441">
        <v>1222</v>
      </c>
      <c r="G441">
        <v>4</v>
      </c>
    </row>
    <row r="442" spans="1:7" x14ac:dyDescent="0.25">
      <c r="A442" t="s">
        <v>380</v>
      </c>
      <c r="B442" t="s">
        <v>8</v>
      </c>
      <c r="C442" t="s">
        <v>9</v>
      </c>
      <c r="D442" t="s">
        <v>142</v>
      </c>
      <c r="E442" t="s">
        <v>21</v>
      </c>
      <c r="F442">
        <v>2</v>
      </c>
      <c r="G442">
        <v>1</v>
      </c>
    </row>
    <row r="443" spans="1:7" x14ac:dyDescent="0.25">
      <c r="A443" t="s">
        <v>380</v>
      </c>
      <c r="B443" t="s">
        <v>8</v>
      </c>
      <c r="C443" t="s">
        <v>9</v>
      </c>
      <c r="D443" t="s">
        <v>143</v>
      </c>
      <c r="E443" t="s">
        <v>15</v>
      </c>
      <c r="F443">
        <v>8</v>
      </c>
      <c r="G443">
        <v>3</v>
      </c>
    </row>
    <row r="444" spans="1:7" x14ac:dyDescent="0.25">
      <c r="A444" t="s">
        <v>380</v>
      </c>
      <c r="B444" t="s">
        <v>8</v>
      </c>
      <c r="C444" t="s">
        <v>9</v>
      </c>
      <c r="D444" t="s">
        <v>144</v>
      </c>
      <c r="E444" t="s">
        <v>15</v>
      </c>
      <c r="F444">
        <v>2</v>
      </c>
      <c r="G444">
        <v>1</v>
      </c>
    </row>
    <row r="445" spans="1:7" x14ac:dyDescent="0.25">
      <c r="A445" t="s">
        <v>380</v>
      </c>
      <c r="B445" t="s">
        <v>8</v>
      </c>
      <c r="C445" t="s">
        <v>9</v>
      </c>
      <c r="D445" t="s">
        <v>399</v>
      </c>
      <c r="E445" t="s">
        <v>15</v>
      </c>
      <c r="F445">
        <v>1</v>
      </c>
      <c r="G445">
        <v>1</v>
      </c>
    </row>
    <row r="446" spans="1:7" x14ac:dyDescent="0.25">
      <c r="A446" t="s">
        <v>380</v>
      </c>
      <c r="B446" t="s">
        <v>8</v>
      </c>
      <c r="C446" t="s">
        <v>9</v>
      </c>
      <c r="D446" t="s">
        <v>146</v>
      </c>
      <c r="E446" t="s">
        <v>15</v>
      </c>
      <c r="F446">
        <v>1180</v>
      </c>
      <c r="G446">
        <v>5</v>
      </c>
    </row>
    <row r="447" spans="1:7" x14ac:dyDescent="0.25">
      <c r="A447" t="s">
        <v>380</v>
      </c>
      <c r="B447" t="s">
        <v>8</v>
      </c>
      <c r="C447" t="s">
        <v>9</v>
      </c>
      <c r="D447" t="s">
        <v>146</v>
      </c>
      <c r="E447" t="s">
        <v>21</v>
      </c>
      <c r="F447">
        <v>24</v>
      </c>
      <c r="G447">
        <v>2</v>
      </c>
    </row>
    <row r="448" spans="1:7" x14ac:dyDescent="0.25">
      <c r="A448" t="s">
        <v>380</v>
      </c>
      <c r="B448" t="s">
        <v>8</v>
      </c>
      <c r="C448" t="s">
        <v>9</v>
      </c>
      <c r="D448" t="s">
        <v>147</v>
      </c>
      <c r="E448" t="s">
        <v>15</v>
      </c>
      <c r="F448">
        <v>18</v>
      </c>
      <c r="G448">
        <v>1</v>
      </c>
    </row>
    <row r="449" spans="1:7" x14ac:dyDescent="0.25">
      <c r="A449" t="s">
        <v>380</v>
      </c>
      <c r="B449" t="s">
        <v>8</v>
      </c>
      <c r="C449" t="s">
        <v>9</v>
      </c>
      <c r="D449" t="s">
        <v>147</v>
      </c>
      <c r="E449" t="s">
        <v>21</v>
      </c>
      <c r="F449">
        <v>3</v>
      </c>
      <c r="G449">
        <v>1</v>
      </c>
    </row>
    <row r="450" spans="1:7" x14ac:dyDescent="0.25">
      <c r="A450" t="s">
        <v>380</v>
      </c>
      <c r="B450" t="s">
        <v>8</v>
      </c>
      <c r="C450" t="s">
        <v>9</v>
      </c>
      <c r="D450" t="s">
        <v>148</v>
      </c>
      <c r="E450" t="s">
        <v>15</v>
      </c>
      <c r="F450">
        <v>99</v>
      </c>
      <c r="G450">
        <v>2</v>
      </c>
    </row>
    <row r="451" spans="1:7" x14ac:dyDescent="0.25">
      <c r="A451" t="s">
        <v>380</v>
      </c>
      <c r="B451" t="s">
        <v>8</v>
      </c>
      <c r="C451" t="s">
        <v>9</v>
      </c>
      <c r="D451" t="s">
        <v>149</v>
      </c>
      <c r="E451" t="s">
        <v>21</v>
      </c>
      <c r="F451">
        <v>1</v>
      </c>
      <c r="G451">
        <v>1</v>
      </c>
    </row>
    <row r="452" spans="1:7" x14ac:dyDescent="0.25">
      <c r="A452" t="s">
        <v>380</v>
      </c>
      <c r="B452" t="s">
        <v>8</v>
      </c>
      <c r="C452" t="s">
        <v>9</v>
      </c>
      <c r="D452" t="s">
        <v>152</v>
      </c>
      <c r="E452" t="s">
        <v>15</v>
      </c>
      <c r="F452">
        <v>113</v>
      </c>
      <c r="G452">
        <v>2</v>
      </c>
    </row>
    <row r="453" spans="1:7" x14ac:dyDescent="0.25">
      <c r="A453" t="s">
        <v>380</v>
      </c>
      <c r="B453" t="s">
        <v>8</v>
      </c>
      <c r="C453" t="s">
        <v>9</v>
      </c>
      <c r="D453" t="s">
        <v>152</v>
      </c>
      <c r="E453" t="s">
        <v>21</v>
      </c>
      <c r="F453">
        <v>3</v>
      </c>
      <c r="G453">
        <v>1</v>
      </c>
    </row>
    <row r="454" spans="1:7" x14ac:dyDescent="0.25">
      <c r="A454" t="s">
        <v>380</v>
      </c>
      <c r="B454" t="s">
        <v>8</v>
      </c>
      <c r="C454" t="s">
        <v>9</v>
      </c>
      <c r="D454" t="s">
        <v>159</v>
      </c>
      <c r="E454" t="s">
        <v>15</v>
      </c>
      <c r="F454">
        <v>1</v>
      </c>
      <c r="G454">
        <v>1</v>
      </c>
    </row>
    <row r="455" spans="1:7" x14ac:dyDescent="0.25">
      <c r="A455" t="s">
        <v>380</v>
      </c>
      <c r="B455" t="s">
        <v>8</v>
      </c>
      <c r="C455" t="s">
        <v>9</v>
      </c>
      <c r="D455" t="s">
        <v>162</v>
      </c>
      <c r="E455" t="s">
        <v>15</v>
      </c>
      <c r="F455">
        <v>8</v>
      </c>
      <c r="G455">
        <v>3</v>
      </c>
    </row>
    <row r="456" spans="1:7" x14ac:dyDescent="0.25">
      <c r="A456" t="s">
        <v>380</v>
      </c>
      <c r="B456" t="s">
        <v>8</v>
      </c>
      <c r="C456" t="s">
        <v>9</v>
      </c>
      <c r="D456" t="s">
        <v>402</v>
      </c>
      <c r="E456" t="s">
        <v>15</v>
      </c>
      <c r="F456">
        <v>1</v>
      </c>
      <c r="G456">
        <v>1</v>
      </c>
    </row>
    <row r="457" spans="1:7" x14ac:dyDescent="0.25">
      <c r="A457" t="s">
        <v>380</v>
      </c>
      <c r="B457" t="s">
        <v>8</v>
      </c>
      <c r="C457" t="s">
        <v>9</v>
      </c>
      <c r="D457" t="s">
        <v>403</v>
      </c>
      <c r="E457" t="s">
        <v>15</v>
      </c>
      <c r="F457">
        <v>3</v>
      </c>
      <c r="G457">
        <v>1</v>
      </c>
    </row>
    <row r="458" spans="1:7" x14ac:dyDescent="0.25">
      <c r="A458" t="s">
        <v>380</v>
      </c>
      <c r="B458" t="s">
        <v>8</v>
      </c>
      <c r="C458" t="s">
        <v>9</v>
      </c>
      <c r="D458" t="s">
        <v>165</v>
      </c>
      <c r="E458" t="s">
        <v>15</v>
      </c>
      <c r="F458">
        <v>4423</v>
      </c>
      <c r="G458">
        <v>2</v>
      </c>
    </row>
    <row r="459" spans="1:7" x14ac:dyDescent="0.25">
      <c r="A459" t="s">
        <v>380</v>
      </c>
      <c r="B459" t="s">
        <v>8</v>
      </c>
      <c r="C459" t="s">
        <v>9</v>
      </c>
      <c r="D459" t="s">
        <v>165</v>
      </c>
      <c r="E459" t="s">
        <v>21</v>
      </c>
      <c r="F459">
        <v>135</v>
      </c>
      <c r="G459">
        <v>2</v>
      </c>
    </row>
    <row r="460" spans="1:7" x14ac:dyDescent="0.25">
      <c r="A460" t="s">
        <v>380</v>
      </c>
      <c r="B460" t="s">
        <v>8</v>
      </c>
      <c r="C460" t="s">
        <v>9</v>
      </c>
      <c r="D460" t="s">
        <v>169</v>
      </c>
      <c r="E460" t="s">
        <v>15</v>
      </c>
      <c r="F460">
        <v>15</v>
      </c>
      <c r="G460">
        <v>1</v>
      </c>
    </row>
    <row r="461" spans="1:7" x14ac:dyDescent="0.25">
      <c r="A461" t="s">
        <v>380</v>
      </c>
      <c r="B461" t="s">
        <v>8</v>
      </c>
      <c r="C461" t="s">
        <v>9</v>
      </c>
      <c r="D461" t="s">
        <v>405</v>
      </c>
      <c r="E461" t="s">
        <v>15</v>
      </c>
      <c r="F461">
        <v>1</v>
      </c>
      <c r="G461">
        <v>1</v>
      </c>
    </row>
    <row r="462" spans="1:7" x14ac:dyDescent="0.25">
      <c r="A462" t="s">
        <v>380</v>
      </c>
      <c r="B462" t="s">
        <v>8</v>
      </c>
      <c r="C462" t="s">
        <v>9</v>
      </c>
      <c r="D462" t="s">
        <v>170</v>
      </c>
      <c r="E462" t="s">
        <v>15</v>
      </c>
      <c r="F462">
        <v>29</v>
      </c>
      <c r="G462">
        <v>1</v>
      </c>
    </row>
    <row r="463" spans="1:7" x14ac:dyDescent="0.25">
      <c r="A463" t="s">
        <v>380</v>
      </c>
      <c r="B463" t="s">
        <v>8</v>
      </c>
      <c r="C463" t="s">
        <v>9</v>
      </c>
      <c r="D463" t="s">
        <v>175</v>
      </c>
      <c r="E463" t="s">
        <v>15</v>
      </c>
      <c r="F463">
        <v>2</v>
      </c>
      <c r="G463">
        <v>1</v>
      </c>
    </row>
    <row r="464" spans="1:7" x14ac:dyDescent="0.25">
      <c r="A464" t="s">
        <v>380</v>
      </c>
      <c r="B464" t="s">
        <v>8</v>
      </c>
      <c r="C464" t="s">
        <v>9</v>
      </c>
      <c r="D464" t="s">
        <v>178</v>
      </c>
      <c r="E464" t="s">
        <v>15</v>
      </c>
      <c r="F464">
        <v>334.5</v>
      </c>
      <c r="G464">
        <v>2</v>
      </c>
    </row>
    <row r="465" spans="1:7" x14ac:dyDescent="0.25">
      <c r="A465" t="s">
        <v>380</v>
      </c>
      <c r="B465" t="s">
        <v>8</v>
      </c>
      <c r="C465" t="s">
        <v>9</v>
      </c>
      <c r="D465" t="s">
        <v>178</v>
      </c>
      <c r="E465" t="s">
        <v>21</v>
      </c>
      <c r="F465">
        <v>0.5</v>
      </c>
      <c r="G465">
        <v>1</v>
      </c>
    </row>
    <row r="466" spans="1:7" x14ac:dyDescent="0.25">
      <c r="A466" t="s">
        <v>380</v>
      </c>
      <c r="B466" t="s">
        <v>8</v>
      </c>
      <c r="C466" t="s">
        <v>9</v>
      </c>
      <c r="D466" t="s">
        <v>180</v>
      </c>
      <c r="E466" t="s">
        <v>15</v>
      </c>
      <c r="F466">
        <v>3</v>
      </c>
      <c r="G466">
        <v>1</v>
      </c>
    </row>
    <row r="467" spans="1:7" x14ac:dyDescent="0.25">
      <c r="A467" t="s">
        <v>380</v>
      </c>
      <c r="B467" t="s">
        <v>8</v>
      </c>
      <c r="C467" t="s">
        <v>9</v>
      </c>
      <c r="D467" t="s">
        <v>9</v>
      </c>
      <c r="E467" t="s">
        <v>15</v>
      </c>
      <c r="F467">
        <v>1979618</v>
      </c>
      <c r="G467">
        <v>5</v>
      </c>
    </row>
    <row r="468" spans="1:7" x14ac:dyDescent="0.25">
      <c r="A468" t="s">
        <v>380</v>
      </c>
      <c r="B468" t="s">
        <v>8</v>
      </c>
      <c r="C468" t="s">
        <v>9</v>
      </c>
      <c r="D468" t="s">
        <v>9</v>
      </c>
      <c r="E468" t="s">
        <v>21</v>
      </c>
      <c r="F468">
        <v>96573</v>
      </c>
      <c r="G468">
        <v>2</v>
      </c>
    </row>
    <row r="469" spans="1:7" x14ac:dyDescent="0.25">
      <c r="A469" t="s">
        <v>380</v>
      </c>
      <c r="B469" t="s">
        <v>8</v>
      </c>
      <c r="C469" t="s">
        <v>9</v>
      </c>
      <c r="D469" t="s">
        <v>183</v>
      </c>
      <c r="E469" t="s">
        <v>15</v>
      </c>
      <c r="F469">
        <v>4982</v>
      </c>
      <c r="G469">
        <v>4</v>
      </c>
    </row>
    <row r="470" spans="1:7" x14ac:dyDescent="0.25">
      <c r="A470" t="s">
        <v>380</v>
      </c>
      <c r="B470" t="s">
        <v>8</v>
      </c>
      <c r="C470" t="s">
        <v>9</v>
      </c>
      <c r="D470" t="s">
        <v>183</v>
      </c>
      <c r="E470" t="s">
        <v>21</v>
      </c>
      <c r="F470">
        <v>2046</v>
      </c>
      <c r="G470">
        <v>1</v>
      </c>
    </row>
    <row r="471" spans="1:7" x14ac:dyDescent="0.25">
      <c r="A471" t="s">
        <v>380</v>
      </c>
      <c r="B471" t="s">
        <v>8</v>
      </c>
      <c r="C471" t="s">
        <v>9</v>
      </c>
      <c r="D471" t="s">
        <v>184</v>
      </c>
      <c r="E471" t="s">
        <v>15</v>
      </c>
      <c r="F471">
        <v>114</v>
      </c>
      <c r="G471">
        <v>2</v>
      </c>
    </row>
    <row r="472" spans="1:7" x14ac:dyDescent="0.25">
      <c r="A472" t="s">
        <v>380</v>
      </c>
      <c r="B472" t="s">
        <v>8</v>
      </c>
      <c r="C472" t="s">
        <v>9</v>
      </c>
      <c r="D472" t="s">
        <v>184</v>
      </c>
      <c r="E472" t="s">
        <v>21</v>
      </c>
      <c r="F472">
        <v>1</v>
      </c>
      <c r="G472">
        <v>1</v>
      </c>
    </row>
    <row r="473" spans="1:7" x14ac:dyDescent="0.25">
      <c r="A473" t="s">
        <v>380</v>
      </c>
      <c r="B473" t="s">
        <v>8</v>
      </c>
      <c r="C473" t="s">
        <v>9</v>
      </c>
      <c r="D473" t="s">
        <v>190</v>
      </c>
      <c r="E473" t="s">
        <v>15</v>
      </c>
      <c r="F473">
        <v>1</v>
      </c>
      <c r="G473">
        <v>1</v>
      </c>
    </row>
    <row r="474" spans="1:7" x14ac:dyDescent="0.25">
      <c r="A474" t="s">
        <v>380</v>
      </c>
      <c r="B474" t="s">
        <v>8</v>
      </c>
      <c r="C474" t="s">
        <v>9</v>
      </c>
      <c r="D474" t="s">
        <v>190</v>
      </c>
      <c r="E474" t="s">
        <v>21</v>
      </c>
      <c r="F474">
        <v>1</v>
      </c>
      <c r="G474">
        <v>1</v>
      </c>
    </row>
    <row r="475" spans="1:7" x14ac:dyDescent="0.25">
      <c r="A475" t="s">
        <v>380</v>
      </c>
      <c r="B475" t="s">
        <v>8</v>
      </c>
      <c r="C475" t="s">
        <v>9</v>
      </c>
      <c r="D475" t="s">
        <v>192</v>
      </c>
      <c r="E475" t="s">
        <v>15</v>
      </c>
      <c r="F475">
        <v>1</v>
      </c>
      <c r="G475">
        <v>1</v>
      </c>
    </row>
    <row r="476" spans="1:7" x14ac:dyDescent="0.25">
      <c r="A476" t="s">
        <v>380</v>
      </c>
      <c r="B476" t="s">
        <v>8</v>
      </c>
      <c r="C476" t="s">
        <v>9</v>
      </c>
      <c r="D476" t="s">
        <v>193</v>
      </c>
      <c r="E476" t="s">
        <v>15</v>
      </c>
      <c r="F476">
        <v>911</v>
      </c>
      <c r="G476">
        <v>2</v>
      </c>
    </row>
    <row r="477" spans="1:7" x14ac:dyDescent="0.25">
      <c r="A477" t="s">
        <v>380</v>
      </c>
      <c r="B477" t="s">
        <v>8</v>
      </c>
      <c r="C477" t="s">
        <v>9</v>
      </c>
      <c r="D477" t="s">
        <v>193</v>
      </c>
      <c r="E477" t="s">
        <v>21</v>
      </c>
      <c r="F477">
        <v>459</v>
      </c>
      <c r="G477">
        <v>1</v>
      </c>
    </row>
    <row r="478" spans="1:7" x14ac:dyDescent="0.25">
      <c r="A478" t="s">
        <v>380</v>
      </c>
      <c r="B478" t="s">
        <v>8</v>
      </c>
      <c r="C478" t="s">
        <v>9</v>
      </c>
      <c r="D478" t="s">
        <v>198</v>
      </c>
      <c r="E478" t="s">
        <v>15</v>
      </c>
      <c r="F478">
        <v>84</v>
      </c>
      <c r="G478">
        <v>2</v>
      </c>
    </row>
    <row r="479" spans="1:7" x14ac:dyDescent="0.25">
      <c r="A479" t="s">
        <v>380</v>
      </c>
      <c r="B479" t="s">
        <v>8</v>
      </c>
      <c r="C479" t="s">
        <v>9</v>
      </c>
      <c r="D479" t="s">
        <v>200</v>
      </c>
      <c r="E479" t="s">
        <v>15</v>
      </c>
      <c r="F479">
        <v>5</v>
      </c>
      <c r="G479">
        <v>2</v>
      </c>
    </row>
    <row r="480" spans="1:7" x14ac:dyDescent="0.25">
      <c r="A480" t="s">
        <v>380</v>
      </c>
      <c r="B480" t="s">
        <v>8</v>
      </c>
      <c r="C480" t="s">
        <v>9</v>
      </c>
      <c r="D480" t="s">
        <v>203</v>
      </c>
      <c r="E480" t="s">
        <v>15</v>
      </c>
      <c r="F480">
        <v>1</v>
      </c>
      <c r="G480">
        <v>1</v>
      </c>
    </row>
    <row r="481" spans="1:7" x14ac:dyDescent="0.25">
      <c r="A481" t="s">
        <v>380</v>
      </c>
      <c r="B481" t="s">
        <v>8</v>
      </c>
      <c r="C481" t="s">
        <v>9</v>
      </c>
      <c r="D481" t="s">
        <v>204</v>
      </c>
      <c r="E481" t="s">
        <v>15</v>
      </c>
      <c r="F481">
        <v>2902</v>
      </c>
      <c r="G481">
        <v>5</v>
      </c>
    </row>
    <row r="482" spans="1:7" x14ac:dyDescent="0.25">
      <c r="A482" t="s">
        <v>380</v>
      </c>
      <c r="B482" t="s">
        <v>8</v>
      </c>
      <c r="C482" t="s">
        <v>9</v>
      </c>
      <c r="D482" t="s">
        <v>204</v>
      </c>
      <c r="E482" t="s">
        <v>21</v>
      </c>
      <c r="F482">
        <v>44</v>
      </c>
      <c r="G482">
        <v>2</v>
      </c>
    </row>
    <row r="483" spans="1:7" x14ac:dyDescent="0.25">
      <c r="A483" t="s">
        <v>380</v>
      </c>
      <c r="B483" t="s">
        <v>8</v>
      </c>
      <c r="C483" t="s">
        <v>9</v>
      </c>
      <c r="D483" t="s">
        <v>207</v>
      </c>
      <c r="E483" t="s">
        <v>15</v>
      </c>
      <c r="F483">
        <v>365</v>
      </c>
      <c r="G483">
        <v>3</v>
      </c>
    </row>
    <row r="484" spans="1:7" x14ac:dyDescent="0.25">
      <c r="A484" t="s">
        <v>380</v>
      </c>
      <c r="B484" t="s">
        <v>8</v>
      </c>
      <c r="C484" t="s">
        <v>9</v>
      </c>
      <c r="D484" t="s">
        <v>209</v>
      </c>
      <c r="E484" t="s">
        <v>15</v>
      </c>
      <c r="F484">
        <v>13466</v>
      </c>
      <c r="G484">
        <v>4</v>
      </c>
    </row>
    <row r="485" spans="1:7" x14ac:dyDescent="0.25">
      <c r="A485" t="s">
        <v>380</v>
      </c>
      <c r="B485" t="s">
        <v>8</v>
      </c>
      <c r="C485" t="s">
        <v>9</v>
      </c>
      <c r="D485" t="s">
        <v>209</v>
      </c>
      <c r="E485" t="s">
        <v>21</v>
      </c>
      <c r="F485">
        <v>43</v>
      </c>
      <c r="G485">
        <v>1</v>
      </c>
    </row>
    <row r="486" spans="1:7" x14ac:dyDescent="0.25">
      <c r="A486" t="s">
        <v>380</v>
      </c>
      <c r="B486" t="s">
        <v>8</v>
      </c>
      <c r="C486" t="s">
        <v>9</v>
      </c>
      <c r="D486" t="s">
        <v>210</v>
      </c>
      <c r="E486" t="s">
        <v>15</v>
      </c>
      <c r="F486">
        <v>426.6</v>
      </c>
      <c r="G486">
        <v>5</v>
      </c>
    </row>
    <row r="487" spans="1:7" x14ac:dyDescent="0.25">
      <c r="A487" t="s">
        <v>380</v>
      </c>
      <c r="B487" t="s">
        <v>8</v>
      </c>
      <c r="C487" t="s">
        <v>9</v>
      </c>
      <c r="D487" t="s">
        <v>210</v>
      </c>
      <c r="E487" t="s">
        <v>21</v>
      </c>
      <c r="F487">
        <v>40</v>
      </c>
      <c r="G487">
        <v>1</v>
      </c>
    </row>
    <row r="488" spans="1:7" x14ac:dyDescent="0.25">
      <c r="A488" t="s">
        <v>380</v>
      </c>
      <c r="B488" t="s">
        <v>8</v>
      </c>
      <c r="C488" t="s">
        <v>9</v>
      </c>
      <c r="D488" t="s">
        <v>321</v>
      </c>
      <c r="E488" t="s">
        <v>15</v>
      </c>
      <c r="F488">
        <v>6</v>
      </c>
      <c r="G488">
        <v>1</v>
      </c>
    </row>
    <row r="489" spans="1:7" x14ac:dyDescent="0.25">
      <c r="A489" t="s">
        <v>380</v>
      </c>
      <c r="B489" t="s">
        <v>8</v>
      </c>
      <c r="C489" t="s">
        <v>9</v>
      </c>
      <c r="D489" t="s">
        <v>211</v>
      </c>
      <c r="E489" t="s">
        <v>15</v>
      </c>
      <c r="F489">
        <v>12</v>
      </c>
      <c r="G489">
        <v>1</v>
      </c>
    </row>
    <row r="490" spans="1:7" x14ac:dyDescent="0.25">
      <c r="A490" t="s">
        <v>380</v>
      </c>
      <c r="B490" t="s">
        <v>8</v>
      </c>
      <c r="C490" t="s">
        <v>9</v>
      </c>
      <c r="D490" t="s">
        <v>211</v>
      </c>
      <c r="E490" t="s">
        <v>21</v>
      </c>
      <c r="F490">
        <v>1</v>
      </c>
      <c r="G490">
        <v>1</v>
      </c>
    </row>
    <row r="491" spans="1:7" x14ac:dyDescent="0.25">
      <c r="A491" t="s">
        <v>380</v>
      </c>
      <c r="B491" t="s">
        <v>8</v>
      </c>
      <c r="C491" t="s">
        <v>9</v>
      </c>
      <c r="D491" t="s">
        <v>214</v>
      </c>
      <c r="E491" t="s">
        <v>15</v>
      </c>
      <c r="F491">
        <v>4</v>
      </c>
      <c r="G491">
        <v>1</v>
      </c>
    </row>
    <row r="492" spans="1:7" x14ac:dyDescent="0.25">
      <c r="A492" t="s">
        <v>380</v>
      </c>
      <c r="B492" t="s">
        <v>8</v>
      </c>
      <c r="C492" t="s">
        <v>9</v>
      </c>
      <c r="D492" t="s">
        <v>219</v>
      </c>
      <c r="E492" t="s">
        <v>15</v>
      </c>
      <c r="F492">
        <v>48</v>
      </c>
      <c r="G492">
        <v>4</v>
      </c>
    </row>
    <row r="493" spans="1:7" x14ac:dyDescent="0.25">
      <c r="A493" t="s">
        <v>380</v>
      </c>
      <c r="B493" t="s">
        <v>8</v>
      </c>
      <c r="C493" t="s">
        <v>9</v>
      </c>
      <c r="D493" t="s">
        <v>219</v>
      </c>
      <c r="E493" t="s">
        <v>21</v>
      </c>
      <c r="F493">
        <v>1</v>
      </c>
      <c r="G493">
        <v>1</v>
      </c>
    </row>
    <row r="494" spans="1:7" x14ac:dyDescent="0.25">
      <c r="A494" t="s">
        <v>380</v>
      </c>
      <c r="B494" t="s">
        <v>8</v>
      </c>
      <c r="C494" t="s">
        <v>9</v>
      </c>
      <c r="D494" t="s">
        <v>224</v>
      </c>
      <c r="E494" t="s">
        <v>15</v>
      </c>
      <c r="F494">
        <v>6080</v>
      </c>
      <c r="G494">
        <v>4</v>
      </c>
    </row>
    <row r="495" spans="1:7" x14ac:dyDescent="0.25">
      <c r="A495" t="s">
        <v>380</v>
      </c>
      <c r="B495" t="s">
        <v>8</v>
      </c>
      <c r="C495" t="s">
        <v>9</v>
      </c>
      <c r="D495" t="s">
        <v>224</v>
      </c>
      <c r="E495" t="s">
        <v>21</v>
      </c>
      <c r="F495">
        <v>47</v>
      </c>
      <c r="G495">
        <v>1</v>
      </c>
    </row>
    <row r="496" spans="1:7" x14ac:dyDescent="0.25">
      <c r="A496" t="s">
        <v>380</v>
      </c>
      <c r="B496" t="s">
        <v>8</v>
      </c>
      <c r="C496" t="s">
        <v>9</v>
      </c>
      <c r="D496" t="s">
        <v>226</v>
      </c>
      <c r="E496" t="s">
        <v>15</v>
      </c>
      <c r="F496">
        <v>790</v>
      </c>
      <c r="G496">
        <v>1</v>
      </c>
    </row>
    <row r="497" spans="1:7" x14ac:dyDescent="0.25">
      <c r="A497" t="s">
        <v>380</v>
      </c>
      <c r="B497" t="s">
        <v>8</v>
      </c>
      <c r="C497" t="s">
        <v>9</v>
      </c>
      <c r="D497" t="s">
        <v>227</v>
      </c>
      <c r="E497" t="s">
        <v>15</v>
      </c>
      <c r="F497">
        <v>4887</v>
      </c>
      <c r="G497">
        <v>4</v>
      </c>
    </row>
    <row r="498" spans="1:7" x14ac:dyDescent="0.25">
      <c r="A498" t="s">
        <v>380</v>
      </c>
      <c r="B498" t="s">
        <v>8</v>
      </c>
      <c r="C498" t="s">
        <v>9</v>
      </c>
      <c r="D498" t="s">
        <v>227</v>
      </c>
      <c r="E498" t="s">
        <v>21</v>
      </c>
      <c r="F498">
        <v>484</v>
      </c>
      <c r="G498">
        <v>2</v>
      </c>
    </row>
    <row r="499" spans="1:7" x14ac:dyDescent="0.25">
      <c r="A499" t="s">
        <v>380</v>
      </c>
      <c r="B499" t="s">
        <v>8</v>
      </c>
      <c r="C499" t="s">
        <v>9</v>
      </c>
      <c r="D499" t="s">
        <v>414</v>
      </c>
      <c r="E499" t="s">
        <v>15</v>
      </c>
      <c r="F499">
        <v>1</v>
      </c>
      <c r="G499">
        <v>1</v>
      </c>
    </row>
    <row r="500" spans="1:7" x14ac:dyDescent="0.25">
      <c r="A500" t="s">
        <v>380</v>
      </c>
      <c r="B500" t="s">
        <v>8</v>
      </c>
      <c r="C500" t="s">
        <v>9</v>
      </c>
      <c r="D500" t="s">
        <v>228</v>
      </c>
      <c r="E500" t="s">
        <v>15</v>
      </c>
      <c r="F500">
        <v>6220</v>
      </c>
      <c r="G500">
        <v>5</v>
      </c>
    </row>
    <row r="501" spans="1:7" x14ac:dyDescent="0.25">
      <c r="A501" t="s">
        <v>380</v>
      </c>
      <c r="B501" t="s">
        <v>8</v>
      </c>
      <c r="C501" t="s">
        <v>9</v>
      </c>
      <c r="D501" t="s">
        <v>228</v>
      </c>
      <c r="E501" t="s">
        <v>21</v>
      </c>
      <c r="F501">
        <v>726</v>
      </c>
      <c r="G501">
        <v>2</v>
      </c>
    </row>
    <row r="502" spans="1:7" x14ac:dyDescent="0.25">
      <c r="A502" t="s">
        <v>380</v>
      </c>
      <c r="B502" t="s">
        <v>8</v>
      </c>
      <c r="C502" t="s">
        <v>9</v>
      </c>
      <c r="D502" t="s">
        <v>230</v>
      </c>
      <c r="E502" t="s">
        <v>21</v>
      </c>
      <c r="F502">
        <v>10</v>
      </c>
      <c r="G502">
        <v>1</v>
      </c>
    </row>
    <row r="503" spans="1:7" x14ac:dyDescent="0.25">
      <c r="A503" t="s">
        <v>380</v>
      </c>
      <c r="B503" t="s">
        <v>8</v>
      </c>
      <c r="C503" t="s">
        <v>9</v>
      </c>
      <c r="D503" t="s">
        <v>231</v>
      </c>
      <c r="E503" t="s">
        <v>15</v>
      </c>
      <c r="F503">
        <v>45</v>
      </c>
      <c r="G503">
        <v>2</v>
      </c>
    </row>
    <row r="504" spans="1:7" x14ac:dyDescent="0.25">
      <c r="A504" t="s">
        <v>380</v>
      </c>
      <c r="B504" t="s">
        <v>8</v>
      </c>
      <c r="C504" t="s">
        <v>9</v>
      </c>
      <c r="D504" t="s">
        <v>231</v>
      </c>
      <c r="E504" t="s">
        <v>21</v>
      </c>
      <c r="F504">
        <v>2</v>
      </c>
      <c r="G504">
        <v>1</v>
      </c>
    </row>
    <row r="505" spans="1:7" x14ac:dyDescent="0.25">
      <c r="A505" t="s">
        <v>380</v>
      </c>
      <c r="B505" t="s">
        <v>8</v>
      </c>
      <c r="C505" t="s">
        <v>9</v>
      </c>
      <c r="D505" t="s">
        <v>372</v>
      </c>
      <c r="E505" t="s">
        <v>15</v>
      </c>
      <c r="F505">
        <v>2</v>
      </c>
      <c r="G505">
        <v>1</v>
      </c>
    </row>
    <row r="506" spans="1:7" x14ac:dyDescent="0.25">
      <c r="A506" t="s">
        <v>380</v>
      </c>
      <c r="B506" t="s">
        <v>8</v>
      </c>
      <c r="C506" t="s">
        <v>9</v>
      </c>
      <c r="D506" t="s">
        <v>233</v>
      </c>
      <c r="E506" t="s">
        <v>15</v>
      </c>
      <c r="F506">
        <v>28</v>
      </c>
      <c r="G506">
        <v>2</v>
      </c>
    </row>
    <row r="507" spans="1:7" x14ac:dyDescent="0.25">
      <c r="A507" t="s">
        <v>380</v>
      </c>
      <c r="B507" t="s">
        <v>8</v>
      </c>
      <c r="C507" t="s">
        <v>9</v>
      </c>
      <c r="D507" t="s">
        <v>233</v>
      </c>
      <c r="E507" t="s">
        <v>21</v>
      </c>
      <c r="F507">
        <v>3</v>
      </c>
      <c r="G507">
        <v>1</v>
      </c>
    </row>
    <row r="508" spans="1:7" x14ac:dyDescent="0.25">
      <c r="A508" t="s">
        <v>380</v>
      </c>
      <c r="B508" t="s">
        <v>8</v>
      </c>
      <c r="C508" t="s">
        <v>9</v>
      </c>
      <c r="D508" t="s">
        <v>236</v>
      </c>
      <c r="E508" t="s">
        <v>15</v>
      </c>
      <c r="F508">
        <v>190</v>
      </c>
      <c r="G508">
        <v>2</v>
      </c>
    </row>
    <row r="509" spans="1:7" x14ac:dyDescent="0.25">
      <c r="A509" t="s">
        <v>380</v>
      </c>
      <c r="B509" t="s">
        <v>8</v>
      </c>
      <c r="C509" t="s">
        <v>9</v>
      </c>
      <c r="D509" t="s">
        <v>237</v>
      </c>
      <c r="E509" t="s">
        <v>15</v>
      </c>
      <c r="F509">
        <v>2375</v>
      </c>
      <c r="G509">
        <v>1</v>
      </c>
    </row>
    <row r="510" spans="1:7" x14ac:dyDescent="0.25">
      <c r="A510" t="s">
        <v>380</v>
      </c>
      <c r="B510" t="s">
        <v>8</v>
      </c>
      <c r="C510" t="s">
        <v>9</v>
      </c>
      <c r="D510" t="s">
        <v>238</v>
      </c>
      <c r="E510" t="s">
        <v>15</v>
      </c>
      <c r="F510">
        <v>61755</v>
      </c>
      <c r="G510">
        <v>4</v>
      </c>
    </row>
    <row r="511" spans="1:7" x14ac:dyDescent="0.25">
      <c r="A511" t="s">
        <v>380</v>
      </c>
      <c r="B511" t="s">
        <v>8</v>
      </c>
      <c r="C511" t="s">
        <v>9</v>
      </c>
      <c r="D511" t="s">
        <v>238</v>
      </c>
      <c r="E511" t="s">
        <v>21</v>
      </c>
      <c r="F511">
        <v>58784</v>
      </c>
      <c r="G511">
        <v>2</v>
      </c>
    </row>
    <row r="512" spans="1:7" x14ac:dyDescent="0.25">
      <c r="A512" t="s">
        <v>380</v>
      </c>
      <c r="B512" t="s">
        <v>8</v>
      </c>
      <c r="C512" t="s">
        <v>9</v>
      </c>
      <c r="D512" t="s">
        <v>240</v>
      </c>
      <c r="E512" t="s">
        <v>15</v>
      </c>
      <c r="F512">
        <v>2</v>
      </c>
      <c r="G512">
        <v>1</v>
      </c>
    </row>
    <row r="513" spans="1:7" x14ac:dyDescent="0.25">
      <c r="A513" t="s">
        <v>380</v>
      </c>
      <c r="B513" t="s">
        <v>8</v>
      </c>
      <c r="C513" t="s">
        <v>9</v>
      </c>
      <c r="D513" t="s">
        <v>244</v>
      </c>
      <c r="E513" t="s">
        <v>15</v>
      </c>
      <c r="F513">
        <v>1</v>
      </c>
      <c r="G513">
        <v>1</v>
      </c>
    </row>
    <row r="514" spans="1:7" x14ac:dyDescent="0.25">
      <c r="A514" t="s">
        <v>380</v>
      </c>
      <c r="B514" t="s">
        <v>8</v>
      </c>
      <c r="C514" t="s">
        <v>9</v>
      </c>
      <c r="D514" t="s">
        <v>244</v>
      </c>
      <c r="E514" t="s">
        <v>21</v>
      </c>
      <c r="F514">
        <v>1</v>
      </c>
      <c r="G514">
        <v>1</v>
      </c>
    </row>
    <row r="515" spans="1:7" x14ac:dyDescent="0.25">
      <c r="A515" t="s">
        <v>380</v>
      </c>
      <c r="B515" t="s">
        <v>8</v>
      </c>
      <c r="C515" t="s">
        <v>9</v>
      </c>
      <c r="D515" t="s">
        <v>375</v>
      </c>
      <c r="E515" t="s">
        <v>15</v>
      </c>
      <c r="F515">
        <v>1</v>
      </c>
      <c r="G515">
        <v>1</v>
      </c>
    </row>
    <row r="516" spans="1:7" x14ac:dyDescent="0.25">
      <c r="A516" t="s">
        <v>380</v>
      </c>
      <c r="B516" t="s">
        <v>8</v>
      </c>
      <c r="C516" t="s">
        <v>9</v>
      </c>
      <c r="D516" t="s">
        <v>247</v>
      </c>
      <c r="E516" t="s">
        <v>15</v>
      </c>
      <c r="F516">
        <v>1</v>
      </c>
      <c r="G516">
        <v>1</v>
      </c>
    </row>
    <row r="517" spans="1:7" x14ac:dyDescent="0.25">
      <c r="A517" t="s">
        <v>380</v>
      </c>
      <c r="B517" t="s">
        <v>8</v>
      </c>
      <c r="C517" t="s">
        <v>9</v>
      </c>
      <c r="D517" t="s">
        <v>248</v>
      </c>
      <c r="E517" t="s">
        <v>15</v>
      </c>
      <c r="F517">
        <v>38</v>
      </c>
      <c r="G517">
        <v>2</v>
      </c>
    </row>
    <row r="518" spans="1:7" x14ac:dyDescent="0.25">
      <c r="A518" t="s">
        <v>380</v>
      </c>
      <c r="B518" t="s">
        <v>8</v>
      </c>
      <c r="C518" t="s">
        <v>9</v>
      </c>
      <c r="D518" t="s">
        <v>416</v>
      </c>
      <c r="E518" t="s">
        <v>15</v>
      </c>
      <c r="F518">
        <v>2</v>
      </c>
      <c r="G518">
        <v>1</v>
      </c>
    </row>
    <row r="519" spans="1:7" x14ac:dyDescent="0.25">
      <c r="A519" t="s">
        <v>380</v>
      </c>
      <c r="B519" t="s">
        <v>8</v>
      </c>
      <c r="C519" t="s">
        <v>9</v>
      </c>
      <c r="D519" t="s">
        <v>250</v>
      </c>
      <c r="E519" t="s">
        <v>15</v>
      </c>
      <c r="F519">
        <v>7</v>
      </c>
      <c r="G519">
        <v>1</v>
      </c>
    </row>
    <row r="520" spans="1:7" x14ac:dyDescent="0.25">
      <c r="A520" t="s">
        <v>380</v>
      </c>
      <c r="B520" t="s">
        <v>8</v>
      </c>
      <c r="C520" t="s">
        <v>9</v>
      </c>
      <c r="D520" t="s">
        <v>253</v>
      </c>
      <c r="E520" t="s">
        <v>15</v>
      </c>
      <c r="F520">
        <v>2</v>
      </c>
      <c r="G520">
        <v>1</v>
      </c>
    </row>
    <row r="521" spans="1:7" x14ac:dyDescent="0.25">
      <c r="A521" t="s">
        <v>380</v>
      </c>
      <c r="B521" t="s">
        <v>8</v>
      </c>
      <c r="C521" t="s">
        <v>9</v>
      </c>
      <c r="D521" t="s">
        <v>417</v>
      </c>
      <c r="E521" t="s">
        <v>15</v>
      </c>
      <c r="F521">
        <v>1.2</v>
      </c>
      <c r="G521">
        <v>1</v>
      </c>
    </row>
    <row r="522" spans="1:7" x14ac:dyDescent="0.25">
      <c r="A522" t="s">
        <v>380</v>
      </c>
      <c r="B522" t="s">
        <v>8</v>
      </c>
      <c r="C522" t="s">
        <v>9</v>
      </c>
      <c r="D522" t="s">
        <v>256</v>
      </c>
      <c r="E522" t="s">
        <v>15</v>
      </c>
      <c r="F522">
        <v>15</v>
      </c>
      <c r="G522">
        <v>2</v>
      </c>
    </row>
    <row r="523" spans="1:7" x14ac:dyDescent="0.25">
      <c r="A523" t="s">
        <v>380</v>
      </c>
      <c r="B523" t="s">
        <v>8</v>
      </c>
      <c r="C523" t="s">
        <v>9</v>
      </c>
      <c r="D523" t="s">
        <v>259</v>
      </c>
      <c r="E523" t="s">
        <v>15</v>
      </c>
      <c r="F523">
        <v>2</v>
      </c>
      <c r="G523">
        <v>1</v>
      </c>
    </row>
    <row r="524" spans="1:7" x14ac:dyDescent="0.25">
      <c r="A524" t="s">
        <v>380</v>
      </c>
      <c r="B524" t="s">
        <v>8</v>
      </c>
      <c r="C524" t="s">
        <v>9</v>
      </c>
      <c r="D524" t="s">
        <v>260</v>
      </c>
      <c r="E524" t="s">
        <v>15</v>
      </c>
      <c r="F524">
        <v>22</v>
      </c>
      <c r="G524">
        <v>2</v>
      </c>
    </row>
    <row r="525" spans="1:7" x14ac:dyDescent="0.25">
      <c r="A525" t="s">
        <v>380</v>
      </c>
      <c r="B525" t="s">
        <v>8</v>
      </c>
      <c r="C525" t="s">
        <v>9</v>
      </c>
      <c r="D525" t="s">
        <v>261</v>
      </c>
      <c r="E525" t="s">
        <v>15</v>
      </c>
      <c r="F525">
        <v>144</v>
      </c>
      <c r="G525">
        <v>3</v>
      </c>
    </row>
    <row r="526" spans="1:7" x14ac:dyDescent="0.25">
      <c r="A526" t="s">
        <v>380</v>
      </c>
      <c r="B526" t="s">
        <v>8</v>
      </c>
      <c r="C526" t="s">
        <v>9</v>
      </c>
      <c r="D526" t="s">
        <v>261</v>
      </c>
      <c r="E526" t="s">
        <v>21</v>
      </c>
      <c r="F526">
        <v>14</v>
      </c>
      <c r="G526">
        <v>1</v>
      </c>
    </row>
    <row r="527" spans="1:7" x14ac:dyDescent="0.25">
      <c r="A527" t="s">
        <v>380</v>
      </c>
      <c r="B527" t="s">
        <v>8</v>
      </c>
      <c r="C527" t="s">
        <v>9</v>
      </c>
      <c r="D527" t="s">
        <v>262</v>
      </c>
      <c r="E527" t="s">
        <v>15</v>
      </c>
      <c r="F527">
        <v>1152</v>
      </c>
      <c r="G527">
        <v>5</v>
      </c>
    </row>
    <row r="528" spans="1:7" x14ac:dyDescent="0.25">
      <c r="A528" t="s">
        <v>380</v>
      </c>
      <c r="B528" t="s">
        <v>8</v>
      </c>
      <c r="C528" t="s">
        <v>9</v>
      </c>
      <c r="D528" t="s">
        <v>262</v>
      </c>
      <c r="E528" t="s">
        <v>21</v>
      </c>
      <c r="F528">
        <v>55</v>
      </c>
      <c r="G528">
        <v>2</v>
      </c>
    </row>
    <row r="529" spans="1:7" x14ac:dyDescent="0.25">
      <c r="A529" t="s">
        <v>380</v>
      </c>
      <c r="B529" t="s">
        <v>8</v>
      </c>
      <c r="C529" t="s">
        <v>9</v>
      </c>
      <c r="D529" t="s">
        <v>266</v>
      </c>
      <c r="E529" t="s">
        <v>15</v>
      </c>
      <c r="F529">
        <v>2</v>
      </c>
      <c r="G529">
        <v>1</v>
      </c>
    </row>
    <row r="530" spans="1:7" x14ac:dyDescent="0.25">
      <c r="A530" t="s">
        <v>380</v>
      </c>
      <c r="B530" t="s">
        <v>8</v>
      </c>
      <c r="C530" t="s">
        <v>9</v>
      </c>
      <c r="D530" t="s">
        <v>270</v>
      </c>
      <c r="E530" t="s">
        <v>15</v>
      </c>
      <c r="F530">
        <v>1</v>
      </c>
      <c r="G530">
        <v>1</v>
      </c>
    </row>
    <row r="531" spans="1:7" x14ac:dyDescent="0.25">
      <c r="A531" t="s">
        <v>419</v>
      </c>
      <c r="B531" t="s">
        <v>8</v>
      </c>
      <c r="C531" t="s">
        <v>9</v>
      </c>
      <c r="D531" t="s">
        <v>10</v>
      </c>
      <c r="E531" t="s">
        <v>15</v>
      </c>
      <c r="F531">
        <v>4</v>
      </c>
      <c r="G531">
        <v>1</v>
      </c>
    </row>
    <row r="532" spans="1:7" x14ac:dyDescent="0.25">
      <c r="A532" t="s">
        <v>419</v>
      </c>
      <c r="B532" t="s">
        <v>8</v>
      </c>
      <c r="C532" t="s">
        <v>9</v>
      </c>
      <c r="D532" t="s">
        <v>12</v>
      </c>
      <c r="E532" t="s">
        <v>15</v>
      </c>
      <c r="F532">
        <v>2</v>
      </c>
      <c r="G532">
        <v>1</v>
      </c>
    </row>
    <row r="533" spans="1:7" x14ac:dyDescent="0.25">
      <c r="A533" t="s">
        <v>419</v>
      </c>
      <c r="B533" t="s">
        <v>8</v>
      </c>
      <c r="C533" t="s">
        <v>9</v>
      </c>
      <c r="D533" t="s">
        <v>14</v>
      </c>
      <c r="E533" t="s">
        <v>15</v>
      </c>
      <c r="F533">
        <v>29</v>
      </c>
      <c r="G533">
        <v>1</v>
      </c>
    </row>
    <row r="534" spans="1:7" x14ac:dyDescent="0.25">
      <c r="A534" t="s">
        <v>419</v>
      </c>
      <c r="B534" t="s">
        <v>8</v>
      </c>
      <c r="C534" t="s">
        <v>9</v>
      </c>
      <c r="D534" t="s">
        <v>23</v>
      </c>
      <c r="E534" t="s">
        <v>15</v>
      </c>
      <c r="F534">
        <v>243</v>
      </c>
      <c r="G534">
        <v>1</v>
      </c>
    </row>
    <row r="535" spans="1:7" x14ac:dyDescent="0.25">
      <c r="A535" t="s">
        <v>419</v>
      </c>
      <c r="B535" t="s">
        <v>8</v>
      </c>
      <c r="C535" t="s">
        <v>9</v>
      </c>
      <c r="D535" t="s">
        <v>23</v>
      </c>
      <c r="E535" t="s">
        <v>21</v>
      </c>
      <c r="F535">
        <v>1</v>
      </c>
      <c r="G535">
        <v>1</v>
      </c>
    </row>
    <row r="536" spans="1:7" x14ac:dyDescent="0.25">
      <c r="A536" t="s">
        <v>419</v>
      </c>
      <c r="B536" t="s">
        <v>8</v>
      </c>
      <c r="C536" t="s">
        <v>9</v>
      </c>
      <c r="D536" t="s">
        <v>423</v>
      </c>
      <c r="E536" t="s">
        <v>15</v>
      </c>
      <c r="F536">
        <v>2</v>
      </c>
      <c r="G536">
        <v>1</v>
      </c>
    </row>
    <row r="537" spans="1:7" x14ac:dyDescent="0.25">
      <c r="A537" t="s">
        <v>419</v>
      </c>
      <c r="B537" t="s">
        <v>8</v>
      </c>
      <c r="C537" t="s">
        <v>9</v>
      </c>
      <c r="D537" t="s">
        <v>28</v>
      </c>
      <c r="E537" t="s">
        <v>21</v>
      </c>
      <c r="F537">
        <v>1</v>
      </c>
      <c r="G537">
        <v>1</v>
      </c>
    </row>
    <row r="538" spans="1:7" x14ac:dyDescent="0.25">
      <c r="A538" t="s">
        <v>419</v>
      </c>
      <c r="B538" t="s">
        <v>8</v>
      </c>
      <c r="C538" t="s">
        <v>9</v>
      </c>
      <c r="D538" t="s">
        <v>278</v>
      </c>
      <c r="E538" t="s">
        <v>15</v>
      </c>
      <c r="F538">
        <v>1</v>
      </c>
      <c r="G538">
        <v>1</v>
      </c>
    </row>
    <row r="539" spans="1:7" x14ac:dyDescent="0.25">
      <c r="A539" t="s">
        <v>419</v>
      </c>
      <c r="B539" t="s">
        <v>8</v>
      </c>
      <c r="C539" t="s">
        <v>9</v>
      </c>
      <c r="D539" t="s">
        <v>29</v>
      </c>
      <c r="E539" t="s">
        <v>15</v>
      </c>
      <c r="F539">
        <v>3</v>
      </c>
      <c r="G539">
        <v>2</v>
      </c>
    </row>
    <row r="540" spans="1:7" x14ac:dyDescent="0.25">
      <c r="A540" t="s">
        <v>419</v>
      </c>
      <c r="B540" t="s">
        <v>8</v>
      </c>
      <c r="C540" t="s">
        <v>9</v>
      </c>
      <c r="D540" t="s">
        <v>30</v>
      </c>
      <c r="E540" t="s">
        <v>15</v>
      </c>
      <c r="F540">
        <v>5467</v>
      </c>
      <c r="G540">
        <v>5</v>
      </c>
    </row>
    <row r="541" spans="1:7" x14ac:dyDescent="0.25">
      <c r="A541" t="s">
        <v>419</v>
      </c>
      <c r="B541" t="s">
        <v>8</v>
      </c>
      <c r="C541" t="s">
        <v>9</v>
      </c>
      <c r="D541" t="s">
        <v>30</v>
      </c>
      <c r="E541" t="s">
        <v>21</v>
      </c>
      <c r="F541">
        <v>52</v>
      </c>
      <c r="G541">
        <v>1</v>
      </c>
    </row>
    <row r="542" spans="1:7" x14ac:dyDescent="0.25">
      <c r="A542" t="s">
        <v>419</v>
      </c>
      <c r="B542" t="s">
        <v>8</v>
      </c>
      <c r="C542" t="s">
        <v>9</v>
      </c>
      <c r="D542" t="s">
        <v>35</v>
      </c>
      <c r="E542" t="s">
        <v>15</v>
      </c>
      <c r="F542">
        <v>18</v>
      </c>
      <c r="G542">
        <v>1</v>
      </c>
    </row>
    <row r="543" spans="1:7" x14ac:dyDescent="0.25">
      <c r="A543" t="s">
        <v>419</v>
      </c>
      <c r="B543" t="s">
        <v>8</v>
      </c>
      <c r="C543" t="s">
        <v>9</v>
      </c>
      <c r="D543" t="s">
        <v>36</v>
      </c>
      <c r="E543" t="s">
        <v>15</v>
      </c>
      <c r="F543">
        <v>100</v>
      </c>
      <c r="G543">
        <v>1</v>
      </c>
    </row>
    <row r="544" spans="1:7" x14ac:dyDescent="0.25">
      <c r="A544" t="s">
        <v>419</v>
      </c>
      <c r="B544" t="s">
        <v>8</v>
      </c>
      <c r="C544" t="s">
        <v>9</v>
      </c>
      <c r="D544" t="s">
        <v>38</v>
      </c>
      <c r="E544" t="s">
        <v>15</v>
      </c>
      <c r="F544">
        <v>1440</v>
      </c>
      <c r="G544">
        <v>2</v>
      </c>
    </row>
    <row r="545" spans="1:7" x14ac:dyDescent="0.25">
      <c r="A545" t="s">
        <v>419</v>
      </c>
      <c r="B545" t="s">
        <v>8</v>
      </c>
      <c r="C545" t="s">
        <v>9</v>
      </c>
      <c r="D545" t="s">
        <v>38</v>
      </c>
      <c r="E545" t="s">
        <v>21</v>
      </c>
      <c r="F545">
        <v>8630</v>
      </c>
      <c r="G545">
        <v>2</v>
      </c>
    </row>
    <row r="546" spans="1:7" x14ac:dyDescent="0.25">
      <c r="A546" t="s">
        <v>419</v>
      </c>
      <c r="B546" t="s">
        <v>8</v>
      </c>
      <c r="C546" t="s">
        <v>9</v>
      </c>
      <c r="D546" t="s">
        <v>41</v>
      </c>
      <c r="E546" t="s">
        <v>15</v>
      </c>
      <c r="F546">
        <v>1</v>
      </c>
      <c r="G546">
        <v>1</v>
      </c>
    </row>
    <row r="547" spans="1:7" x14ac:dyDescent="0.25">
      <c r="A547" t="s">
        <v>419</v>
      </c>
      <c r="B547" t="s">
        <v>8</v>
      </c>
      <c r="C547" t="s">
        <v>9</v>
      </c>
      <c r="D547" t="s">
        <v>42</v>
      </c>
      <c r="E547" t="s">
        <v>15</v>
      </c>
      <c r="F547">
        <v>4</v>
      </c>
      <c r="G547">
        <v>1</v>
      </c>
    </row>
    <row r="548" spans="1:7" x14ac:dyDescent="0.25">
      <c r="A548" t="s">
        <v>419</v>
      </c>
      <c r="B548" t="s">
        <v>8</v>
      </c>
      <c r="C548" t="s">
        <v>9</v>
      </c>
      <c r="D548" t="s">
        <v>43</v>
      </c>
      <c r="E548" t="s">
        <v>15</v>
      </c>
      <c r="F548">
        <v>1380</v>
      </c>
      <c r="G548">
        <v>4</v>
      </c>
    </row>
    <row r="549" spans="1:7" x14ac:dyDescent="0.25">
      <c r="A549" t="s">
        <v>419</v>
      </c>
      <c r="B549" t="s">
        <v>8</v>
      </c>
      <c r="C549" t="s">
        <v>9</v>
      </c>
      <c r="D549" t="s">
        <v>43</v>
      </c>
      <c r="E549" t="s">
        <v>21</v>
      </c>
      <c r="F549">
        <v>480</v>
      </c>
      <c r="G549">
        <v>1</v>
      </c>
    </row>
    <row r="550" spans="1:7" x14ac:dyDescent="0.25">
      <c r="A550" t="s">
        <v>419</v>
      </c>
      <c r="B550" t="s">
        <v>8</v>
      </c>
      <c r="C550" t="s">
        <v>9</v>
      </c>
      <c r="D550" t="s">
        <v>44</v>
      </c>
      <c r="E550" t="s">
        <v>15</v>
      </c>
      <c r="F550">
        <v>83</v>
      </c>
      <c r="G550">
        <v>1</v>
      </c>
    </row>
    <row r="551" spans="1:7" x14ac:dyDescent="0.25">
      <c r="A551" t="s">
        <v>419</v>
      </c>
      <c r="B551" t="s">
        <v>8</v>
      </c>
      <c r="C551" t="s">
        <v>9</v>
      </c>
      <c r="D551" t="s">
        <v>44</v>
      </c>
      <c r="E551" t="s">
        <v>21</v>
      </c>
      <c r="F551">
        <v>1</v>
      </c>
      <c r="G551">
        <v>1</v>
      </c>
    </row>
    <row r="552" spans="1:7" x14ac:dyDescent="0.25">
      <c r="A552" t="s">
        <v>419</v>
      </c>
      <c r="B552" t="s">
        <v>8</v>
      </c>
      <c r="C552" t="s">
        <v>9</v>
      </c>
      <c r="D552" t="s">
        <v>47</v>
      </c>
      <c r="E552" t="s">
        <v>15</v>
      </c>
      <c r="F552">
        <v>1</v>
      </c>
      <c r="G552">
        <v>1</v>
      </c>
    </row>
    <row r="553" spans="1:7" x14ac:dyDescent="0.25">
      <c r="A553" t="s">
        <v>419</v>
      </c>
      <c r="B553" t="s">
        <v>8</v>
      </c>
      <c r="C553" t="s">
        <v>9</v>
      </c>
      <c r="D553" t="s">
        <v>343</v>
      </c>
      <c r="E553" t="s">
        <v>15</v>
      </c>
      <c r="F553">
        <v>2</v>
      </c>
      <c r="G553">
        <v>1</v>
      </c>
    </row>
    <row r="554" spans="1:7" x14ac:dyDescent="0.25">
      <c r="A554" t="s">
        <v>419</v>
      </c>
      <c r="B554" t="s">
        <v>8</v>
      </c>
      <c r="C554" t="s">
        <v>9</v>
      </c>
      <c r="D554" t="s">
        <v>48</v>
      </c>
      <c r="E554" t="s">
        <v>15</v>
      </c>
      <c r="F554">
        <v>35</v>
      </c>
      <c r="G554">
        <v>1</v>
      </c>
    </row>
    <row r="555" spans="1:7" x14ac:dyDescent="0.25">
      <c r="A555" t="s">
        <v>419</v>
      </c>
      <c r="B555" t="s">
        <v>8</v>
      </c>
      <c r="C555" t="s">
        <v>9</v>
      </c>
      <c r="D555" t="s">
        <v>50</v>
      </c>
      <c r="E555" t="s">
        <v>15</v>
      </c>
      <c r="F555">
        <v>400</v>
      </c>
      <c r="G555">
        <v>1</v>
      </c>
    </row>
    <row r="556" spans="1:7" x14ac:dyDescent="0.25">
      <c r="A556" t="s">
        <v>419</v>
      </c>
      <c r="B556" t="s">
        <v>8</v>
      </c>
      <c r="C556" t="s">
        <v>9</v>
      </c>
      <c r="D556" t="s">
        <v>282</v>
      </c>
      <c r="E556" t="s">
        <v>21</v>
      </c>
      <c r="F556">
        <v>8</v>
      </c>
      <c r="G556">
        <v>1</v>
      </c>
    </row>
    <row r="557" spans="1:7" x14ac:dyDescent="0.25">
      <c r="A557" t="s">
        <v>419</v>
      </c>
      <c r="B557" t="s">
        <v>8</v>
      </c>
      <c r="C557" t="s">
        <v>9</v>
      </c>
      <c r="D557" t="s">
        <v>51</v>
      </c>
      <c r="E557" t="s">
        <v>15</v>
      </c>
      <c r="F557">
        <v>5</v>
      </c>
      <c r="G557">
        <v>1</v>
      </c>
    </row>
    <row r="558" spans="1:7" x14ac:dyDescent="0.25">
      <c r="A558" t="s">
        <v>419</v>
      </c>
      <c r="B558" t="s">
        <v>8</v>
      </c>
      <c r="C558" t="s">
        <v>9</v>
      </c>
      <c r="D558" t="s">
        <v>52</v>
      </c>
      <c r="E558" t="s">
        <v>15</v>
      </c>
      <c r="F558">
        <v>75</v>
      </c>
      <c r="G558">
        <v>1</v>
      </c>
    </row>
    <row r="559" spans="1:7" x14ac:dyDescent="0.25">
      <c r="A559" t="s">
        <v>419</v>
      </c>
      <c r="B559" t="s">
        <v>8</v>
      </c>
      <c r="C559" t="s">
        <v>9</v>
      </c>
      <c r="D559" t="s">
        <v>344</v>
      </c>
      <c r="E559" t="s">
        <v>15</v>
      </c>
      <c r="F559">
        <v>1</v>
      </c>
      <c r="G559">
        <v>1</v>
      </c>
    </row>
    <row r="560" spans="1:7" x14ac:dyDescent="0.25">
      <c r="A560" t="s">
        <v>419</v>
      </c>
      <c r="B560" t="s">
        <v>8</v>
      </c>
      <c r="C560" t="s">
        <v>9</v>
      </c>
      <c r="D560" t="s">
        <v>427</v>
      </c>
      <c r="E560" t="s">
        <v>15</v>
      </c>
      <c r="F560">
        <v>4</v>
      </c>
      <c r="G560">
        <v>1</v>
      </c>
    </row>
    <row r="561" spans="1:7" x14ac:dyDescent="0.25">
      <c r="A561" t="s">
        <v>419</v>
      </c>
      <c r="B561" t="s">
        <v>8</v>
      </c>
      <c r="C561" t="s">
        <v>9</v>
      </c>
      <c r="D561" t="s">
        <v>54</v>
      </c>
      <c r="E561" t="s">
        <v>15</v>
      </c>
      <c r="F561">
        <v>286</v>
      </c>
      <c r="G561">
        <v>3</v>
      </c>
    </row>
    <row r="562" spans="1:7" x14ac:dyDescent="0.25">
      <c r="A562" t="s">
        <v>419</v>
      </c>
      <c r="B562" t="s">
        <v>8</v>
      </c>
      <c r="C562" t="s">
        <v>9</v>
      </c>
      <c r="D562" t="s">
        <v>54</v>
      </c>
      <c r="E562" t="s">
        <v>21</v>
      </c>
      <c r="F562">
        <v>1200</v>
      </c>
      <c r="G562">
        <v>1</v>
      </c>
    </row>
    <row r="563" spans="1:7" x14ac:dyDescent="0.25">
      <c r="A563" t="s">
        <v>419</v>
      </c>
      <c r="B563" t="s">
        <v>8</v>
      </c>
      <c r="C563" t="s">
        <v>9</v>
      </c>
      <c r="D563" t="s">
        <v>56</v>
      </c>
      <c r="E563" t="s">
        <v>15</v>
      </c>
      <c r="F563">
        <v>3</v>
      </c>
      <c r="G563">
        <v>1</v>
      </c>
    </row>
    <row r="564" spans="1:7" x14ac:dyDescent="0.25">
      <c r="A564" t="s">
        <v>419</v>
      </c>
      <c r="B564" t="s">
        <v>8</v>
      </c>
      <c r="C564" t="s">
        <v>9</v>
      </c>
      <c r="D564" t="s">
        <v>58</v>
      </c>
      <c r="E564" t="s">
        <v>15</v>
      </c>
      <c r="F564">
        <v>116</v>
      </c>
      <c r="G564">
        <v>2</v>
      </c>
    </row>
    <row r="565" spans="1:7" x14ac:dyDescent="0.25">
      <c r="A565" t="s">
        <v>419</v>
      </c>
      <c r="B565" t="s">
        <v>8</v>
      </c>
      <c r="C565" t="s">
        <v>9</v>
      </c>
      <c r="D565" t="s">
        <v>59</v>
      </c>
      <c r="E565" t="s">
        <v>15</v>
      </c>
      <c r="F565">
        <v>206</v>
      </c>
      <c r="G565">
        <v>1</v>
      </c>
    </row>
    <row r="566" spans="1:7" x14ac:dyDescent="0.25">
      <c r="A566" t="s">
        <v>419</v>
      </c>
      <c r="B566" t="s">
        <v>8</v>
      </c>
      <c r="C566" t="s">
        <v>9</v>
      </c>
      <c r="D566" t="s">
        <v>59</v>
      </c>
      <c r="E566" t="s">
        <v>21</v>
      </c>
      <c r="F566">
        <v>11</v>
      </c>
      <c r="G566">
        <v>1</v>
      </c>
    </row>
    <row r="567" spans="1:7" x14ac:dyDescent="0.25">
      <c r="A567" t="s">
        <v>419</v>
      </c>
      <c r="B567" t="s">
        <v>8</v>
      </c>
      <c r="C567" t="s">
        <v>9</v>
      </c>
      <c r="D567" t="s">
        <v>60</v>
      </c>
      <c r="E567" t="s">
        <v>15</v>
      </c>
      <c r="F567">
        <v>816</v>
      </c>
      <c r="G567">
        <v>2</v>
      </c>
    </row>
    <row r="568" spans="1:7" x14ac:dyDescent="0.25">
      <c r="A568" t="s">
        <v>419</v>
      </c>
      <c r="B568" t="s">
        <v>8</v>
      </c>
      <c r="C568" t="s">
        <v>9</v>
      </c>
      <c r="D568" t="s">
        <v>62</v>
      </c>
      <c r="E568" t="s">
        <v>15</v>
      </c>
      <c r="F568">
        <v>89</v>
      </c>
      <c r="G568">
        <v>1</v>
      </c>
    </row>
    <row r="569" spans="1:7" x14ac:dyDescent="0.25">
      <c r="A569" t="s">
        <v>419</v>
      </c>
      <c r="B569" t="s">
        <v>8</v>
      </c>
      <c r="C569" t="s">
        <v>9</v>
      </c>
      <c r="D569" t="s">
        <v>63</v>
      </c>
      <c r="E569" t="s">
        <v>15</v>
      </c>
      <c r="F569">
        <v>5</v>
      </c>
      <c r="G569">
        <v>1</v>
      </c>
    </row>
    <row r="570" spans="1:7" x14ac:dyDescent="0.25">
      <c r="A570" t="s">
        <v>419</v>
      </c>
      <c r="B570" t="s">
        <v>8</v>
      </c>
      <c r="C570" t="s">
        <v>9</v>
      </c>
      <c r="D570" t="s">
        <v>288</v>
      </c>
      <c r="E570" t="s">
        <v>15</v>
      </c>
      <c r="F570">
        <v>134</v>
      </c>
      <c r="G570">
        <v>1</v>
      </c>
    </row>
    <row r="571" spans="1:7" x14ac:dyDescent="0.25">
      <c r="A571" t="s">
        <v>419</v>
      </c>
      <c r="B571" t="s">
        <v>8</v>
      </c>
      <c r="C571" t="s">
        <v>9</v>
      </c>
      <c r="D571" t="s">
        <v>288</v>
      </c>
      <c r="E571" t="s">
        <v>21</v>
      </c>
      <c r="F571">
        <v>2</v>
      </c>
      <c r="G571">
        <v>1</v>
      </c>
    </row>
    <row r="572" spans="1:7" x14ac:dyDescent="0.25">
      <c r="A572" t="s">
        <v>419</v>
      </c>
      <c r="B572" t="s">
        <v>8</v>
      </c>
      <c r="C572" t="s">
        <v>9</v>
      </c>
      <c r="D572" t="s">
        <v>289</v>
      </c>
      <c r="E572" t="s">
        <v>15</v>
      </c>
      <c r="F572">
        <v>4</v>
      </c>
      <c r="G572">
        <v>1</v>
      </c>
    </row>
    <row r="573" spans="1:7" x14ac:dyDescent="0.25">
      <c r="A573" t="s">
        <v>419</v>
      </c>
      <c r="B573" t="s">
        <v>8</v>
      </c>
      <c r="C573" t="s">
        <v>9</v>
      </c>
      <c r="D573" t="s">
        <v>66</v>
      </c>
      <c r="E573" t="s">
        <v>15</v>
      </c>
      <c r="F573">
        <v>146</v>
      </c>
      <c r="G573">
        <v>1</v>
      </c>
    </row>
    <row r="574" spans="1:7" x14ac:dyDescent="0.25">
      <c r="A574" t="s">
        <v>419</v>
      </c>
      <c r="B574" t="s">
        <v>8</v>
      </c>
      <c r="C574" t="s">
        <v>9</v>
      </c>
      <c r="D574" t="s">
        <v>66</v>
      </c>
      <c r="E574" t="s">
        <v>21</v>
      </c>
      <c r="F574">
        <v>4</v>
      </c>
      <c r="G574">
        <v>1</v>
      </c>
    </row>
    <row r="575" spans="1:7" x14ac:dyDescent="0.25">
      <c r="A575" t="s">
        <v>419</v>
      </c>
      <c r="B575" t="s">
        <v>8</v>
      </c>
      <c r="C575" t="s">
        <v>9</v>
      </c>
      <c r="D575" t="s">
        <v>67</v>
      </c>
      <c r="E575" t="s">
        <v>15</v>
      </c>
      <c r="F575">
        <v>284</v>
      </c>
      <c r="G575">
        <v>1</v>
      </c>
    </row>
    <row r="576" spans="1:7" x14ac:dyDescent="0.25">
      <c r="A576" t="s">
        <v>419</v>
      </c>
      <c r="B576" t="s">
        <v>8</v>
      </c>
      <c r="C576" t="s">
        <v>9</v>
      </c>
      <c r="D576" t="s">
        <v>67</v>
      </c>
      <c r="E576" t="s">
        <v>21</v>
      </c>
      <c r="F576">
        <v>5</v>
      </c>
      <c r="G576">
        <v>1</v>
      </c>
    </row>
    <row r="577" spans="1:7" x14ac:dyDescent="0.25">
      <c r="A577" t="s">
        <v>419</v>
      </c>
      <c r="B577" t="s">
        <v>8</v>
      </c>
      <c r="C577" t="s">
        <v>9</v>
      </c>
      <c r="D577" t="s">
        <v>68</v>
      </c>
      <c r="E577" t="s">
        <v>15</v>
      </c>
      <c r="F577">
        <v>6</v>
      </c>
      <c r="G577">
        <v>1</v>
      </c>
    </row>
    <row r="578" spans="1:7" x14ac:dyDescent="0.25">
      <c r="A578" t="s">
        <v>419</v>
      </c>
      <c r="B578" t="s">
        <v>8</v>
      </c>
      <c r="C578" t="s">
        <v>9</v>
      </c>
      <c r="D578" t="s">
        <v>72</v>
      </c>
      <c r="E578" t="s">
        <v>15</v>
      </c>
      <c r="F578">
        <v>13</v>
      </c>
      <c r="G578">
        <v>1</v>
      </c>
    </row>
    <row r="579" spans="1:7" x14ac:dyDescent="0.25">
      <c r="A579" t="s">
        <v>419</v>
      </c>
      <c r="B579" t="s">
        <v>8</v>
      </c>
      <c r="C579" t="s">
        <v>9</v>
      </c>
      <c r="D579" t="s">
        <v>72</v>
      </c>
      <c r="E579" t="s">
        <v>21</v>
      </c>
      <c r="F579">
        <v>35</v>
      </c>
      <c r="G579">
        <v>2</v>
      </c>
    </row>
    <row r="580" spans="1:7" x14ac:dyDescent="0.25">
      <c r="A580" t="s">
        <v>419</v>
      </c>
      <c r="B580" t="s">
        <v>8</v>
      </c>
      <c r="C580" t="s">
        <v>9</v>
      </c>
      <c r="D580" t="s">
        <v>80</v>
      </c>
      <c r="E580" t="s">
        <v>15</v>
      </c>
      <c r="F580">
        <v>193</v>
      </c>
      <c r="G580">
        <v>1</v>
      </c>
    </row>
    <row r="581" spans="1:7" x14ac:dyDescent="0.25">
      <c r="A581" t="s">
        <v>419</v>
      </c>
      <c r="B581" t="s">
        <v>8</v>
      </c>
      <c r="C581" t="s">
        <v>9</v>
      </c>
      <c r="D581" t="s">
        <v>80</v>
      </c>
      <c r="E581" t="s">
        <v>21</v>
      </c>
      <c r="F581">
        <v>1</v>
      </c>
      <c r="G581">
        <v>1</v>
      </c>
    </row>
    <row r="582" spans="1:7" x14ac:dyDescent="0.25">
      <c r="A582" t="s">
        <v>419</v>
      </c>
      <c r="B582" t="s">
        <v>8</v>
      </c>
      <c r="C582" t="s">
        <v>9</v>
      </c>
      <c r="D582" t="s">
        <v>82</v>
      </c>
      <c r="E582" t="s">
        <v>15</v>
      </c>
      <c r="F582">
        <v>40</v>
      </c>
      <c r="G582">
        <v>1</v>
      </c>
    </row>
    <row r="583" spans="1:7" x14ac:dyDescent="0.25">
      <c r="A583" t="s">
        <v>419</v>
      </c>
      <c r="B583" t="s">
        <v>8</v>
      </c>
      <c r="C583" t="s">
        <v>9</v>
      </c>
      <c r="D583" t="s">
        <v>85</v>
      </c>
      <c r="E583" t="s">
        <v>15</v>
      </c>
      <c r="F583">
        <v>2</v>
      </c>
      <c r="G583">
        <v>1</v>
      </c>
    </row>
    <row r="584" spans="1:7" x14ac:dyDescent="0.25">
      <c r="A584" t="s">
        <v>419</v>
      </c>
      <c r="B584" t="s">
        <v>8</v>
      </c>
      <c r="C584" t="s">
        <v>9</v>
      </c>
      <c r="D584" t="s">
        <v>391</v>
      </c>
      <c r="E584" t="s">
        <v>15</v>
      </c>
      <c r="F584">
        <v>7</v>
      </c>
      <c r="G584">
        <v>1</v>
      </c>
    </row>
    <row r="585" spans="1:7" x14ac:dyDescent="0.25">
      <c r="A585" t="s">
        <v>419</v>
      </c>
      <c r="B585" t="s">
        <v>8</v>
      </c>
      <c r="C585" t="s">
        <v>9</v>
      </c>
      <c r="D585" t="s">
        <v>87</v>
      </c>
      <c r="E585" t="s">
        <v>15</v>
      </c>
      <c r="F585">
        <v>10</v>
      </c>
      <c r="G585">
        <v>1</v>
      </c>
    </row>
    <row r="586" spans="1:7" x14ac:dyDescent="0.25">
      <c r="A586" t="s">
        <v>419</v>
      </c>
      <c r="B586" t="s">
        <v>8</v>
      </c>
      <c r="C586" t="s">
        <v>9</v>
      </c>
      <c r="D586" t="s">
        <v>88</v>
      </c>
      <c r="E586" t="s">
        <v>15</v>
      </c>
      <c r="F586">
        <v>775</v>
      </c>
      <c r="G586">
        <v>1</v>
      </c>
    </row>
    <row r="587" spans="1:7" x14ac:dyDescent="0.25">
      <c r="A587" t="s">
        <v>419</v>
      </c>
      <c r="B587" t="s">
        <v>8</v>
      </c>
      <c r="C587" t="s">
        <v>9</v>
      </c>
      <c r="D587" t="s">
        <v>88</v>
      </c>
      <c r="E587" t="s">
        <v>21</v>
      </c>
      <c r="F587">
        <v>35</v>
      </c>
      <c r="G587">
        <v>1</v>
      </c>
    </row>
    <row r="588" spans="1:7" x14ac:dyDescent="0.25">
      <c r="A588" t="s">
        <v>419</v>
      </c>
      <c r="B588" t="s">
        <v>8</v>
      </c>
      <c r="C588" t="s">
        <v>9</v>
      </c>
      <c r="D588" t="s">
        <v>89</v>
      </c>
      <c r="E588" t="s">
        <v>15</v>
      </c>
      <c r="F588">
        <v>1660</v>
      </c>
      <c r="G588">
        <v>3</v>
      </c>
    </row>
    <row r="589" spans="1:7" x14ac:dyDescent="0.25">
      <c r="A589" t="s">
        <v>419</v>
      </c>
      <c r="B589" t="s">
        <v>8</v>
      </c>
      <c r="C589" t="s">
        <v>9</v>
      </c>
      <c r="D589" t="s">
        <v>89</v>
      </c>
      <c r="E589" t="s">
        <v>21</v>
      </c>
      <c r="F589">
        <v>160</v>
      </c>
      <c r="G589">
        <v>2</v>
      </c>
    </row>
    <row r="590" spans="1:7" x14ac:dyDescent="0.25">
      <c r="A590" t="s">
        <v>419</v>
      </c>
      <c r="B590" t="s">
        <v>8</v>
      </c>
      <c r="C590" t="s">
        <v>9</v>
      </c>
      <c r="D590" t="s">
        <v>91</v>
      </c>
      <c r="E590" t="s">
        <v>15</v>
      </c>
      <c r="F590">
        <v>2</v>
      </c>
      <c r="G590">
        <v>1</v>
      </c>
    </row>
    <row r="591" spans="1:7" x14ac:dyDescent="0.25">
      <c r="A591" t="s">
        <v>419</v>
      </c>
      <c r="B591" t="s">
        <v>8</v>
      </c>
      <c r="C591" t="s">
        <v>9</v>
      </c>
      <c r="D591" t="s">
        <v>434</v>
      </c>
      <c r="E591" t="s">
        <v>15</v>
      </c>
      <c r="F591">
        <v>1</v>
      </c>
      <c r="G591">
        <v>1</v>
      </c>
    </row>
    <row r="592" spans="1:7" x14ac:dyDescent="0.25">
      <c r="A592" t="s">
        <v>419</v>
      </c>
      <c r="B592" t="s">
        <v>8</v>
      </c>
      <c r="C592" t="s">
        <v>9</v>
      </c>
      <c r="D592" t="s">
        <v>93</v>
      </c>
      <c r="E592" t="s">
        <v>15</v>
      </c>
      <c r="F592">
        <v>1</v>
      </c>
      <c r="G592">
        <v>1</v>
      </c>
    </row>
    <row r="593" spans="1:7" x14ac:dyDescent="0.25">
      <c r="A593" t="s">
        <v>419</v>
      </c>
      <c r="B593" t="s">
        <v>8</v>
      </c>
      <c r="C593" t="s">
        <v>9</v>
      </c>
      <c r="D593" t="s">
        <v>95</v>
      </c>
      <c r="E593" t="s">
        <v>15</v>
      </c>
      <c r="F593">
        <v>68</v>
      </c>
      <c r="G593">
        <v>2</v>
      </c>
    </row>
    <row r="594" spans="1:7" x14ac:dyDescent="0.25">
      <c r="A594" t="s">
        <v>419</v>
      </c>
      <c r="B594" t="s">
        <v>8</v>
      </c>
      <c r="C594" t="s">
        <v>9</v>
      </c>
      <c r="D594" t="s">
        <v>96</v>
      </c>
      <c r="E594" t="s">
        <v>15</v>
      </c>
      <c r="F594">
        <v>2470</v>
      </c>
      <c r="G594">
        <v>1</v>
      </c>
    </row>
    <row r="595" spans="1:7" x14ac:dyDescent="0.25">
      <c r="A595" t="s">
        <v>419</v>
      </c>
      <c r="B595" t="s">
        <v>8</v>
      </c>
      <c r="C595" t="s">
        <v>9</v>
      </c>
      <c r="D595" t="s">
        <v>97</v>
      </c>
      <c r="E595" t="s">
        <v>15</v>
      </c>
      <c r="F595">
        <v>2</v>
      </c>
      <c r="G595">
        <v>1</v>
      </c>
    </row>
    <row r="596" spans="1:7" x14ac:dyDescent="0.25">
      <c r="A596" t="s">
        <v>419</v>
      </c>
      <c r="B596" t="s">
        <v>8</v>
      </c>
      <c r="C596" t="s">
        <v>9</v>
      </c>
      <c r="D596" t="s">
        <v>98</v>
      </c>
      <c r="E596" t="s">
        <v>15</v>
      </c>
      <c r="F596">
        <v>3</v>
      </c>
      <c r="G596">
        <v>1</v>
      </c>
    </row>
    <row r="597" spans="1:7" x14ac:dyDescent="0.25">
      <c r="A597" t="s">
        <v>419</v>
      </c>
      <c r="B597" t="s">
        <v>8</v>
      </c>
      <c r="C597" t="s">
        <v>9</v>
      </c>
      <c r="D597" t="s">
        <v>436</v>
      </c>
      <c r="E597" t="s">
        <v>15</v>
      </c>
      <c r="F597">
        <v>3</v>
      </c>
      <c r="G597">
        <v>1</v>
      </c>
    </row>
    <row r="598" spans="1:7" x14ac:dyDescent="0.25">
      <c r="A598" t="s">
        <v>419</v>
      </c>
      <c r="B598" t="s">
        <v>8</v>
      </c>
      <c r="C598" t="s">
        <v>9</v>
      </c>
      <c r="D598" t="s">
        <v>103</v>
      </c>
      <c r="E598" t="s">
        <v>15</v>
      </c>
      <c r="F598">
        <v>2</v>
      </c>
      <c r="G598">
        <v>1</v>
      </c>
    </row>
    <row r="599" spans="1:7" x14ac:dyDescent="0.25">
      <c r="A599" t="s">
        <v>419</v>
      </c>
      <c r="B599" t="s">
        <v>8</v>
      </c>
      <c r="C599" t="s">
        <v>9</v>
      </c>
      <c r="D599" t="s">
        <v>103</v>
      </c>
      <c r="E599" t="s">
        <v>21</v>
      </c>
      <c r="F599">
        <v>1</v>
      </c>
      <c r="G599">
        <v>1</v>
      </c>
    </row>
    <row r="600" spans="1:7" x14ac:dyDescent="0.25">
      <c r="A600" t="s">
        <v>419</v>
      </c>
      <c r="B600" t="s">
        <v>8</v>
      </c>
      <c r="C600" t="s">
        <v>9</v>
      </c>
      <c r="D600" t="s">
        <v>437</v>
      </c>
      <c r="E600" t="s">
        <v>15</v>
      </c>
      <c r="F600">
        <v>4</v>
      </c>
      <c r="G600">
        <v>1</v>
      </c>
    </row>
    <row r="601" spans="1:7" x14ac:dyDescent="0.25">
      <c r="A601" t="s">
        <v>419</v>
      </c>
      <c r="B601" t="s">
        <v>8</v>
      </c>
      <c r="C601" t="s">
        <v>9</v>
      </c>
      <c r="D601" t="s">
        <v>437</v>
      </c>
      <c r="E601" t="s">
        <v>21</v>
      </c>
      <c r="F601">
        <v>12</v>
      </c>
      <c r="G601">
        <v>1</v>
      </c>
    </row>
    <row r="602" spans="1:7" x14ac:dyDescent="0.25">
      <c r="A602" t="s">
        <v>419</v>
      </c>
      <c r="B602" t="s">
        <v>8</v>
      </c>
      <c r="C602" t="s">
        <v>9</v>
      </c>
      <c r="D602" t="s">
        <v>351</v>
      </c>
      <c r="E602" t="s">
        <v>15</v>
      </c>
      <c r="F602">
        <v>602</v>
      </c>
      <c r="G602">
        <v>1</v>
      </c>
    </row>
    <row r="603" spans="1:7" x14ac:dyDescent="0.25">
      <c r="A603" t="s">
        <v>419</v>
      </c>
      <c r="B603" t="s">
        <v>8</v>
      </c>
      <c r="C603" t="s">
        <v>9</v>
      </c>
      <c r="D603" t="s">
        <v>105</v>
      </c>
      <c r="E603" t="s">
        <v>15</v>
      </c>
      <c r="F603">
        <v>1</v>
      </c>
      <c r="G603">
        <v>1</v>
      </c>
    </row>
    <row r="604" spans="1:7" x14ac:dyDescent="0.25">
      <c r="A604" t="s">
        <v>419</v>
      </c>
      <c r="B604" t="s">
        <v>8</v>
      </c>
      <c r="C604" t="s">
        <v>9</v>
      </c>
      <c r="D604" t="s">
        <v>438</v>
      </c>
      <c r="E604" t="s">
        <v>21</v>
      </c>
      <c r="F604">
        <v>80</v>
      </c>
      <c r="G604">
        <v>1</v>
      </c>
    </row>
    <row r="605" spans="1:7" x14ac:dyDescent="0.25">
      <c r="A605" t="s">
        <v>419</v>
      </c>
      <c r="B605" t="s">
        <v>8</v>
      </c>
      <c r="C605" t="s">
        <v>9</v>
      </c>
      <c r="D605" t="s">
        <v>296</v>
      </c>
      <c r="E605" t="s">
        <v>15</v>
      </c>
      <c r="F605">
        <v>1</v>
      </c>
      <c r="G605">
        <v>1</v>
      </c>
    </row>
    <row r="606" spans="1:7" x14ac:dyDescent="0.25">
      <c r="A606" t="s">
        <v>419</v>
      </c>
      <c r="B606" t="s">
        <v>8</v>
      </c>
      <c r="C606" t="s">
        <v>9</v>
      </c>
      <c r="D606" t="s">
        <v>108</v>
      </c>
      <c r="E606" t="s">
        <v>15</v>
      </c>
      <c r="F606">
        <v>2251</v>
      </c>
      <c r="G606">
        <v>3</v>
      </c>
    </row>
    <row r="607" spans="1:7" x14ac:dyDescent="0.25">
      <c r="A607" t="s">
        <v>419</v>
      </c>
      <c r="B607" t="s">
        <v>8</v>
      </c>
      <c r="C607" t="s">
        <v>9</v>
      </c>
      <c r="D607" t="s">
        <v>108</v>
      </c>
      <c r="E607" t="s">
        <v>21</v>
      </c>
      <c r="F607">
        <v>670</v>
      </c>
      <c r="G607">
        <v>2</v>
      </c>
    </row>
    <row r="608" spans="1:7" x14ac:dyDescent="0.25">
      <c r="A608" t="s">
        <v>419</v>
      </c>
      <c r="B608" t="s">
        <v>8</v>
      </c>
      <c r="C608" t="s">
        <v>9</v>
      </c>
      <c r="D608" t="s">
        <v>109</v>
      </c>
      <c r="E608" t="s">
        <v>15</v>
      </c>
      <c r="F608">
        <v>81</v>
      </c>
      <c r="G608">
        <v>2</v>
      </c>
    </row>
    <row r="609" spans="1:7" x14ac:dyDescent="0.25">
      <c r="A609" t="s">
        <v>419</v>
      </c>
      <c r="B609" t="s">
        <v>8</v>
      </c>
      <c r="C609" t="s">
        <v>9</v>
      </c>
      <c r="D609" t="s">
        <v>440</v>
      </c>
      <c r="E609" t="s">
        <v>15</v>
      </c>
      <c r="F609">
        <v>5</v>
      </c>
      <c r="G609">
        <v>1</v>
      </c>
    </row>
    <row r="610" spans="1:7" x14ac:dyDescent="0.25">
      <c r="A610" t="s">
        <v>419</v>
      </c>
      <c r="B610" t="s">
        <v>8</v>
      </c>
      <c r="C610" t="s">
        <v>9</v>
      </c>
      <c r="D610" t="s">
        <v>112</v>
      </c>
      <c r="E610" t="s">
        <v>15</v>
      </c>
      <c r="F610">
        <v>5</v>
      </c>
      <c r="G610">
        <v>1</v>
      </c>
    </row>
    <row r="611" spans="1:7" x14ac:dyDescent="0.25">
      <c r="A611" t="s">
        <v>419</v>
      </c>
      <c r="B611" t="s">
        <v>8</v>
      </c>
      <c r="C611" t="s">
        <v>9</v>
      </c>
      <c r="D611" t="s">
        <v>113</v>
      </c>
      <c r="E611" t="s">
        <v>15</v>
      </c>
      <c r="F611">
        <v>2</v>
      </c>
      <c r="G611">
        <v>1</v>
      </c>
    </row>
    <row r="612" spans="1:7" x14ac:dyDescent="0.25">
      <c r="A612" t="s">
        <v>419</v>
      </c>
      <c r="B612" t="s">
        <v>8</v>
      </c>
      <c r="C612" t="s">
        <v>9</v>
      </c>
      <c r="D612" t="s">
        <v>395</v>
      </c>
      <c r="E612" t="s">
        <v>15</v>
      </c>
      <c r="F612">
        <v>1</v>
      </c>
      <c r="G612">
        <v>1</v>
      </c>
    </row>
    <row r="613" spans="1:7" x14ac:dyDescent="0.25">
      <c r="A613" t="s">
        <v>419</v>
      </c>
      <c r="B613" t="s">
        <v>8</v>
      </c>
      <c r="C613" t="s">
        <v>9</v>
      </c>
      <c r="D613" t="s">
        <v>353</v>
      </c>
      <c r="E613" t="s">
        <v>15</v>
      </c>
      <c r="F613">
        <v>35</v>
      </c>
      <c r="G613">
        <v>1</v>
      </c>
    </row>
    <row r="614" spans="1:7" x14ac:dyDescent="0.25">
      <c r="A614" t="s">
        <v>419</v>
      </c>
      <c r="B614" t="s">
        <v>8</v>
      </c>
      <c r="C614" t="s">
        <v>9</v>
      </c>
      <c r="D614" t="s">
        <v>117</v>
      </c>
      <c r="E614" t="s">
        <v>15</v>
      </c>
      <c r="F614">
        <v>10</v>
      </c>
      <c r="G614">
        <v>1</v>
      </c>
    </row>
    <row r="615" spans="1:7" x14ac:dyDescent="0.25">
      <c r="A615" t="s">
        <v>419</v>
      </c>
      <c r="B615" t="s">
        <v>8</v>
      </c>
      <c r="C615" t="s">
        <v>9</v>
      </c>
      <c r="D615" t="s">
        <v>441</v>
      </c>
      <c r="E615" t="s">
        <v>15</v>
      </c>
      <c r="F615">
        <v>1</v>
      </c>
      <c r="G615">
        <v>1</v>
      </c>
    </row>
    <row r="616" spans="1:7" x14ac:dyDescent="0.25">
      <c r="A616" t="s">
        <v>419</v>
      </c>
      <c r="B616" t="s">
        <v>8</v>
      </c>
      <c r="C616" t="s">
        <v>9</v>
      </c>
      <c r="D616" t="s">
        <v>442</v>
      </c>
      <c r="E616" t="s">
        <v>15</v>
      </c>
      <c r="F616">
        <v>1</v>
      </c>
      <c r="G616">
        <v>1</v>
      </c>
    </row>
    <row r="617" spans="1:7" x14ac:dyDescent="0.25">
      <c r="A617" t="s">
        <v>419</v>
      </c>
      <c r="B617" t="s">
        <v>8</v>
      </c>
      <c r="C617" t="s">
        <v>9</v>
      </c>
      <c r="D617" t="s">
        <v>119</v>
      </c>
      <c r="E617" t="s">
        <v>15</v>
      </c>
      <c r="F617">
        <v>25</v>
      </c>
      <c r="G617">
        <v>1</v>
      </c>
    </row>
    <row r="618" spans="1:7" x14ac:dyDescent="0.25">
      <c r="A618" t="s">
        <v>419</v>
      </c>
      <c r="B618" t="s">
        <v>8</v>
      </c>
      <c r="C618" t="s">
        <v>9</v>
      </c>
      <c r="D618" t="s">
        <v>120</v>
      </c>
      <c r="E618" t="s">
        <v>15</v>
      </c>
      <c r="F618">
        <v>3.2</v>
      </c>
      <c r="G618">
        <v>2</v>
      </c>
    </row>
    <row r="619" spans="1:7" x14ac:dyDescent="0.25">
      <c r="A619" t="s">
        <v>419</v>
      </c>
      <c r="B619" t="s">
        <v>8</v>
      </c>
      <c r="C619" t="s">
        <v>9</v>
      </c>
      <c r="D619" t="s">
        <v>121</v>
      </c>
      <c r="E619" t="s">
        <v>15</v>
      </c>
      <c r="F619">
        <v>3</v>
      </c>
      <c r="G619">
        <v>1</v>
      </c>
    </row>
    <row r="620" spans="1:7" x14ac:dyDescent="0.25">
      <c r="A620" t="s">
        <v>419</v>
      </c>
      <c r="B620" t="s">
        <v>8</v>
      </c>
      <c r="C620" t="s">
        <v>9</v>
      </c>
      <c r="D620" t="s">
        <v>123</v>
      </c>
      <c r="E620" t="s">
        <v>15</v>
      </c>
      <c r="F620">
        <v>71</v>
      </c>
      <c r="G620">
        <v>2</v>
      </c>
    </row>
    <row r="621" spans="1:7" x14ac:dyDescent="0.25">
      <c r="A621" t="s">
        <v>419</v>
      </c>
      <c r="B621" t="s">
        <v>8</v>
      </c>
      <c r="C621" t="s">
        <v>9</v>
      </c>
      <c r="D621" t="s">
        <v>124</v>
      </c>
      <c r="E621" t="s">
        <v>15</v>
      </c>
      <c r="F621">
        <v>713</v>
      </c>
      <c r="G621">
        <v>3</v>
      </c>
    </row>
    <row r="622" spans="1:7" x14ac:dyDescent="0.25">
      <c r="A622" t="s">
        <v>419</v>
      </c>
      <c r="B622" t="s">
        <v>8</v>
      </c>
      <c r="C622" t="s">
        <v>9</v>
      </c>
      <c r="D622" t="s">
        <v>127</v>
      </c>
      <c r="E622" t="s">
        <v>15</v>
      </c>
      <c r="F622">
        <v>389</v>
      </c>
      <c r="G622">
        <v>5</v>
      </c>
    </row>
    <row r="623" spans="1:7" x14ac:dyDescent="0.25">
      <c r="A623" t="s">
        <v>419</v>
      </c>
      <c r="B623" t="s">
        <v>8</v>
      </c>
      <c r="C623" t="s">
        <v>9</v>
      </c>
      <c r="D623" t="s">
        <v>302</v>
      </c>
      <c r="E623" t="s">
        <v>15</v>
      </c>
      <c r="F623">
        <v>1</v>
      </c>
      <c r="G623">
        <v>1</v>
      </c>
    </row>
    <row r="624" spans="1:7" x14ac:dyDescent="0.25">
      <c r="A624" t="s">
        <v>419</v>
      </c>
      <c r="B624" t="s">
        <v>8</v>
      </c>
      <c r="C624" t="s">
        <v>9</v>
      </c>
      <c r="D624" t="s">
        <v>355</v>
      </c>
      <c r="E624" t="s">
        <v>15</v>
      </c>
      <c r="F624">
        <v>2</v>
      </c>
      <c r="G624">
        <v>1</v>
      </c>
    </row>
    <row r="625" spans="1:7" x14ac:dyDescent="0.25">
      <c r="A625" t="s">
        <v>419</v>
      </c>
      <c r="B625" t="s">
        <v>8</v>
      </c>
      <c r="C625" t="s">
        <v>9</v>
      </c>
      <c r="D625" t="s">
        <v>129</v>
      </c>
      <c r="E625" t="s">
        <v>15</v>
      </c>
      <c r="F625">
        <v>1</v>
      </c>
      <c r="G625">
        <v>1</v>
      </c>
    </row>
    <row r="626" spans="1:7" x14ac:dyDescent="0.25">
      <c r="A626" t="s">
        <v>419</v>
      </c>
      <c r="B626" t="s">
        <v>8</v>
      </c>
      <c r="C626" t="s">
        <v>9</v>
      </c>
      <c r="D626" t="s">
        <v>130</v>
      </c>
      <c r="E626" t="s">
        <v>15</v>
      </c>
      <c r="F626">
        <v>19980</v>
      </c>
      <c r="G626">
        <v>3</v>
      </c>
    </row>
    <row r="627" spans="1:7" x14ac:dyDescent="0.25">
      <c r="A627" t="s">
        <v>419</v>
      </c>
      <c r="B627" t="s">
        <v>8</v>
      </c>
      <c r="C627" t="s">
        <v>9</v>
      </c>
      <c r="D627" t="s">
        <v>130</v>
      </c>
      <c r="E627" t="s">
        <v>21</v>
      </c>
      <c r="F627">
        <v>35</v>
      </c>
      <c r="G627">
        <v>2</v>
      </c>
    </row>
    <row r="628" spans="1:7" x14ac:dyDescent="0.25">
      <c r="A628" t="s">
        <v>419</v>
      </c>
      <c r="B628" t="s">
        <v>8</v>
      </c>
      <c r="C628" t="s">
        <v>9</v>
      </c>
      <c r="D628" t="s">
        <v>131</v>
      </c>
      <c r="E628" t="s">
        <v>15</v>
      </c>
      <c r="F628">
        <v>1</v>
      </c>
      <c r="G628">
        <v>1</v>
      </c>
    </row>
    <row r="629" spans="1:7" x14ac:dyDescent="0.25">
      <c r="A629" t="s">
        <v>419</v>
      </c>
      <c r="B629" t="s">
        <v>8</v>
      </c>
      <c r="C629" t="s">
        <v>9</v>
      </c>
      <c r="D629" t="s">
        <v>132</v>
      </c>
      <c r="E629" t="s">
        <v>15</v>
      </c>
      <c r="F629">
        <v>9521</v>
      </c>
      <c r="G629">
        <v>5</v>
      </c>
    </row>
    <row r="630" spans="1:7" x14ac:dyDescent="0.25">
      <c r="A630" t="s">
        <v>419</v>
      </c>
      <c r="B630" t="s">
        <v>8</v>
      </c>
      <c r="C630" t="s">
        <v>9</v>
      </c>
      <c r="D630" t="s">
        <v>132</v>
      </c>
      <c r="E630" t="s">
        <v>21</v>
      </c>
      <c r="F630">
        <v>322</v>
      </c>
      <c r="G630">
        <v>2</v>
      </c>
    </row>
    <row r="631" spans="1:7" x14ac:dyDescent="0.25">
      <c r="A631" t="s">
        <v>419</v>
      </c>
      <c r="B631" t="s">
        <v>8</v>
      </c>
      <c r="C631" t="s">
        <v>9</v>
      </c>
      <c r="D631" t="s">
        <v>134</v>
      </c>
      <c r="E631" t="s">
        <v>15</v>
      </c>
      <c r="F631">
        <v>2</v>
      </c>
      <c r="G631">
        <v>1</v>
      </c>
    </row>
    <row r="632" spans="1:7" x14ac:dyDescent="0.25">
      <c r="A632" t="s">
        <v>419</v>
      </c>
      <c r="B632" t="s">
        <v>8</v>
      </c>
      <c r="C632" t="s">
        <v>9</v>
      </c>
      <c r="D632" t="s">
        <v>135</v>
      </c>
      <c r="E632" t="s">
        <v>15</v>
      </c>
      <c r="F632">
        <v>2</v>
      </c>
      <c r="G632">
        <v>1</v>
      </c>
    </row>
    <row r="633" spans="1:7" x14ac:dyDescent="0.25">
      <c r="A633" t="s">
        <v>419</v>
      </c>
      <c r="B633" t="s">
        <v>8</v>
      </c>
      <c r="C633" t="s">
        <v>9</v>
      </c>
      <c r="D633" t="s">
        <v>136</v>
      </c>
      <c r="E633" t="s">
        <v>15</v>
      </c>
      <c r="F633">
        <v>25</v>
      </c>
      <c r="G633">
        <v>1</v>
      </c>
    </row>
    <row r="634" spans="1:7" x14ac:dyDescent="0.25">
      <c r="A634" t="s">
        <v>419</v>
      </c>
      <c r="B634" t="s">
        <v>8</v>
      </c>
      <c r="C634" t="s">
        <v>9</v>
      </c>
      <c r="D634" t="s">
        <v>137</v>
      </c>
      <c r="E634" t="s">
        <v>15</v>
      </c>
      <c r="F634">
        <v>125</v>
      </c>
      <c r="G634">
        <v>1</v>
      </c>
    </row>
    <row r="635" spans="1:7" x14ac:dyDescent="0.25">
      <c r="A635" t="s">
        <v>419</v>
      </c>
      <c r="B635" t="s">
        <v>8</v>
      </c>
      <c r="C635" t="s">
        <v>9</v>
      </c>
      <c r="D635" t="s">
        <v>444</v>
      </c>
      <c r="E635" t="s">
        <v>15</v>
      </c>
      <c r="F635">
        <v>1</v>
      </c>
      <c r="G635">
        <v>1</v>
      </c>
    </row>
    <row r="636" spans="1:7" x14ac:dyDescent="0.25">
      <c r="A636" t="s">
        <v>419</v>
      </c>
      <c r="B636" t="s">
        <v>8</v>
      </c>
      <c r="C636" t="s">
        <v>9</v>
      </c>
      <c r="D636" t="s">
        <v>138</v>
      </c>
      <c r="E636" t="s">
        <v>15</v>
      </c>
      <c r="F636">
        <v>2</v>
      </c>
      <c r="G636">
        <v>1</v>
      </c>
    </row>
    <row r="637" spans="1:7" x14ac:dyDescent="0.25">
      <c r="A637" t="s">
        <v>419</v>
      </c>
      <c r="B637" t="s">
        <v>8</v>
      </c>
      <c r="C637" t="s">
        <v>9</v>
      </c>
      <c r="D637" t="s">
        <v>139</v>
      </c>
      <c r="E637" t="s">
        <v>15</v>
      </c>
      <c r="F637">
        <v>39</v>
      </c>
      <c r="G637">
        <v>2</v>
      </c>
    </row>
    <row r="638" spans="1:7" x14ac:dyDescent="0.25">
      <c r="A638" t="s">
        <v>419</v>
      </c>
      <c r="B638" t="s">
        <v>8</v>
      </c>
      <c r="C638" t="s">
        <v>9</v>
      </c>
      <c r="D638" t="s">
        <v>445</v>
      </c>
      <c r="E638" t="s">
        <v>15</v>
      </c>
      <c r="F638">
        <v>1</v>
      </c>
      <c r="G638">
        <v>1</v>
      </c>
    </row>
    <row r="639" spans="1:7" x14ac:dyDescent="0.25">
      <c r="A639" t="s">
        <v>419</v>
      </c>
      <c r="B639" t="s">
        <v>8</v>
      </c>
      <c r="C639" t="s">
        <v>9</v>
      </c>
      <c r="D639" t="s">
        <v>140</v>
      </c>
      <c r="E639" t="s">
        <v>15</v>
      </c>
      <c r="F639">
        <v>1</v>
      </c>
      <c r="G639">
        <v>1</v>
      </c>
    </row>
    <row r="640" spans="1:7" x14ac:dyDescent="0.25">
      <c r="A640" t="s">
        <v>419</v>
      </c>
      <c r="B640" t="s">
        <v>8</v>
      </c>
      <c r="C640" t="s">
        <v>9</v>
      </c>
      <c r="D640" t="s">
        <v>397</v>
      </c>
      <c r="E640" t="s">
        <v>15</v>
      </c>
      <c r="F640">
        <v>1</v>
      </c>
      <c r="G640">
        <v>1</v>
      </c>
    </row>
    <row r="641" spans="1:7" x14ac:dyDescent="0.25">
      <c r="A641" t="s">
        <v>419</v>
      </c>
      <c r="B641" t="s">
        <v>8</v>
      </c>
      <c r="C641" t="s">
        <v>9</v>
      </c>
      <c r="D641" t="s">
        <v>141</v>
      </c>
      <c r="E641" t="s">
        <v>15</v>
      </c>
      <c r="F641">
        <v>1</v>
      </c>
      <c r="G641">
        <v>1</v>
      </c>
    </row>
    <row r="642" spans="1:7" x14ac:dyDescent="0.25">
      <c r="A642" t="s">
        <v>419</v>
      </c>
      <c r="B642" t="s">
        <v>8</v>
      </c>
      <c r="C642" t="s">
        <v>9</v>
      </c>
      <c r="D642" t="s">
        <v>142</v>
      </c>
      <c r="E642" t="s">
        <v>15</v>
      </c>
      <c r="F642">
        <v>6509</v>
      </c>
      <c r="G642">
        <v>3</v>
      </c>
    </row>
    <row r="643" spans="1:7" x14ac:dyDescent="0.25">
      <c r="A643" t="s">
        <v>419</v>
      </c>
      <c r="B643" t="s">
        <v>8</v>
      </c>
      <c r="C643" t="s">
        <v>9</v>
      </c>
      <c r="D643" t="s">
        <v>142</v>
      </c>
      <c r="E643" t="s">
        <v>21</v>
      </c>
      <c r="F643">
        <v>1</v>
      </c>
      <c r="G643">
        <v>1</v>
      </c>
    </row>
    <row r="644" spans="1:7" x14ac:dyDescent="0.25">
      <c r="A644" t="s">
        <v>419</v>
      </c>
      <c r="B644" t="s">
        <v>8</v>
      </c>
      <c r="C644" t="s">
        <v>9</v>
      </c>
      <c r="D644" t="s">
        <v>143</v>
      </c>
      <c r="E644" t="s">
        <v>15</v>
      </c>
      <c r="F644">
        <v>8</v>
      </c>
      <c r="G644">
        <v>1</v>
      </c>
    </row>
    <row r="645" spans="1:7" x14ac:dyDescent="0.25">
      <c r="A645" t="s">
        <v>419</v>
      </c>
      <c r="B645" t="s">
        <v>8</v>
      </c>
      <c r="C645" t="s">
        <v>9</v>
      </c>
      <c r="D645" t="s">
        <v>144</v>
      </c>
      <c r="E645" t="s">
        <v>15</v>
      </c>
      <c r="F645">
        <v>17</v>
      </c>
      <c r="G645">
        <v>1</v>
      </c>
    </row>
    <row r="646" spans="1:7" x14ac:dyDescent="0.25">
      <c r="A646" t="s">
        <v>419</v>
      </c>
      <c r="B646" t="s">
        <v>8</v>
      </c>
      <c r="C646" t="s">
        <v>9</v>
      </c>
      <c r="D646" t="s">
        <v>305</v>
      </c>
      <c r="E646" t="s">
        <v>15</v>
      </c>
      <c r="F646">
        <v>8</v>
      </c>
      <c r="G646">
        <v>1</v>
      </c>
    </row>
    <row r="647" spans="1:7" x14ac:dyDescent="0.25">
      <c r="A647" t="s">
        <v>419</v>
      </c>
      <c r="B647" t="s">
        <v>8</v>
      </c>
      <c r="C647" t="s">
        <v>9</v>
      </c>
      <c r="D647" t="s">
        <v>146</v>
      </c>
      <c r="E647" t="s">
        <v>15</v>
      </c>
      <c r="F647">
        <v>697</v>
      </c>
      <c r="G647">
        <v>2</v>
      </c>
    </row>
    <row r="648" spans="1:7" x14ac:dyDescent="0.25">
      <c r="A648" t="s">
        <v>419</v>
      </c>
      <c r="B648" t="s">
        <v>8</v>
      </c>
      <c r="C648" t="s">
        <v>9</v>
      </c>
      <c r="D648" t="s">
        <v>147</v>
      </c>
      <c r="E648" t="s">
        <v>15</v>
      </c>
      <c r="F648">
        <v>7</v>
      </c>
      <c r="G648">
        <v>2</v>
      </c>
    </row>
    <row r="649" spans="1:7" x14ac:dyDescent="0.25">
      <c r="A649" t="s">
        <v>419</v>
      </c>
      <c r="B649" t="s">
        <v>8</v>
      </c>
      <c r="C649" t="s">
        <v>9</v>
      </c>
      <c r="D649" t="s">
        <v>148</v>
      </c>
      <c r="E649" t="s">
        <v>15</v>
      </c>
      <c r="F649">
        <v>15</v>
      </c>
      <c r="G649">
        <v>1</v>
      </c>
    </row>
    <row r="650" spans="1:7" x14ac:dyDescent="0.25">
      <c r="A650" t="s">
        <v>419</v>
      </c>
      <c r="B650" t="s">
        <v>8</v>
      </c>
      <c r="C650" t="s">
        <v>9</v>
      </c>
      <c r="D650" t="s">
        <v>148</v>
      </c>
      <c r="E650" t="s">
        <v>21</v>
      </c>
      <c r="F650">
        <v>16</v>
      </c>
      <c r="G650">
        <v>1</v>
      </c>
    </row>
    <row r="651" spans="1:7" x14ac:dyDescent="0.25">
      <c r="A651" t="s">
        <v>419</v>
      </c>
      <c r="B651" t="s">
        <v>8</v>
      </c>
      <c r="C651" t="s">
        <v>9</v>
      </c>
      <c r="D651" t="s">
        <v>152</v>
      </c>
      <c r="E651" t="s">
        <v>15</v>
      </c>
      <c r="F651">
        <v>190</v>
      </c>
      <c r="G651">
        <v>3</v>
      </c>
    </row>
    <row r="652" spans="1:7" x14ac:dyDescent="0.25">
      <c r="A652" t="s">
        <v>419</v>
      </c>
      <c r="B652" t="s">
        <v>8</v>
      </c>
      <c r="C652" t="s">
        <v>9</v>
      </c>
      <c r="D652" t="s">
        <v>153</v>
      </c>
      <c r="E652" t="s">
        <v>15</v>
      </c>
      <c r="F652">
        <v>9</v>
      </c>
      <c r="G652">
        <v>1</v>
      </c>
    </row>
    <row r="653" spans="1:7" x14ac:dyDescent="0.25">
      <c r="A653" t="s">
        <v>419</v>
      </c>
      <c r="B653" t="s">
        <v>8</v>
      </c>
      <c r="C653" t="s">
        <v>9</v>
      </c>
      <c r="D653" t="s">
        <v>156</v>
      </c>
      <c r="E653" t="s">
        <v>15</v>
      </c>
      <c r="F653">
        <v>121</v>
      </c>
      <c r="G653">
        <v>1</v>
      </c>
    </row>
    <row r="654" spans="1:7" x14ac:dyDescent="0.25">
      <c r="A654" t="s">
        <v>419</v>
      </c>
      <c r="B654" t="s">
        <v>8</v>
      </c>
      <c r="C654" t="s">
        <v>9</v>
      </c>
      <c r="D654" t="s">
        <v>156</v>
      </c>
      <c r="E654" t="s">
        <v>21</v>
      </c>
      <c r="F654">
        <v>16</v>
      </c>
      <c r="G654">
        <v>1</v>
      </c>
    </row>
    <row r="655" spans="1:7" x14ac:dyDescent="0.25">
      <c r="A655" t="s">
        <v>419</v>
      </c>
      <c r="B655" t="s">
        <v>8</v>
      </c>
      <c r="C655" t="s">
        <v>9</v>
      </c>
      <c r="D655" t="s">
        <v>449</v>
      </c>
      <c r="E655" t="s">
        <v>15</v>
      </c>
      <c r="F655">
        <v>3</v>
      </c>
      <c r="G655">
        <v>1</v>
      </c>
    </row>
    <row r="656" spans="1:7" x14ac:dyDescent="0.25">
      <c r="A656" t="s">
        <v>419</v>
      </c>
      <c r="B656" t="s">
        <v>8</v>
      </c>
      <c r="C656" t="s">
        <v>9</v>
      </c>
      <c r="D656" t="s">
        <v>161</v>
      </c>
      <c r="E656" t="s">
        <v>15</v>
      </c>
      <c r="F656">
        <v>7</v>
      </c>
      <c r="G656">
        <v>1</v>
      </c>
    </row>
    <row r="657" spans="1:7" x14ac:dyDescent="0.25">
      <c r="A657" t="s">
        <v>419</v>
      </c>
      <c r="B657" t="s">
        <v>8</v>
      </c>
      <c r="C657" t="s">
        <v>9</v>
      </c>
      <c r="D657" t="s">
        <v>162</v>
      </c>
      <c r="E657" t="s">
        <v>15</v>
      </c>
      <c r="F657">
        <v>33</v>
      </c>
      <c r="G657">
        <v>1</v>
      </c>
    </row>
    <row r="658" spans="1:7" x14ac:dyDescent="0.25">
      <c r="A658" t="s">
        <v>419</v>
      </c>
      <c r="B658" t="s">
        <v>8</v>
      </c>
      <c r="C658" t="s">
        <v>9</v>
      </c>
      <c r="D658" t="s">
        <v>163</v>
      </c>
      <c r="E658" t="s">
        <v>15</v>
      </c>
      <c r="F658">
        <v>150</v>
      </c>
      <c r="G658">
        <v>1</v>
      </c>
    </row>
    <row r="659" spans="1:7" x14ac:dyDescent="0.25">
      <c r="A659" t="s">
        <v>419</v>
      </c>
      <c r="B659" t="s">
        <v>8</v>
      </c>
      <c r="C659" t="s">
        <v>9</v>
      </c>
      <c r="D659" t="s">
        <v>163</v>
      </c>
      <c r="E659" t="s">
        <v>21</v>
      </c>
      <c r="F659">
        <v>1</v>
      </c>
      <c r="G659">
        <v>1</v>
      </c>
    </row>
    <row r="660" spans="1:7" x14ac:dyDescent="0.25">
      <c r="A660" t="s">
        <v>419</v>
      </c>
      <c r="B660" t="s">
        <v>8</v>
      </c>
      <c r="C660" t="s">
        <v>9</v>
      </c>
      <c r="D660" t="s">
        <v>450</v>
      </c>
      <c r="E660" t="s">
        <v>15</v>
      </c>
      <c r="F660">
        <v>1</v>
      </c>
      <c r="G660">
        <v>1</v>
      </c>
    </row>
    <row r="661" spans="1:7" x14ac:dyDescent="0.25">
      <c r="A661" t="s">
        <v>419</v>
      </c>
      <c r="B661" t="s">
        <v>8</v>
      </c>
      <c r="C661" t="s">
        <v>9</v>
      </c>
      <c r="D661" t="s">
        <v>450</v>
      </c>
      <c r="E661" t="s">
        <v>21</v>
      </c>
      <c r="F661">
        <v>1</v>
      </c>
      <c r="G661">
        <v>1</v>
      </c>
    </row>
    <row r="662" spans="1:7" x14ac:dyDescent="0.25">
      <c r="A662" t="s">
        <v>419</v>
      </c>
      <c r="B662" t="s">
        <v>8</v>
      </c>
      <c r="C662" t="s">
        <v>9</v>
      </c>
      <c r="D662" t="s">
        <v>451</v>
      </c>
      <c r="E662" t="s">
        <v>15</v>
      </c>
      <c r="F662">
        <v>50</v>
      </c>
      <c r="G662">
        <v>1</v>
      </c>
    </row>
    <row r="663" spans="1:7" x14ac:dyDescent="0.25">
      <c r="A663" t="s">
        <v>419</v>
      </c>
      <c r="B663" t="s">
        <v>8</v>
      </c>
      <c r="C663" t="s">
        <v>9</v>
      </c>
      <c r="D663" t="s">
        <v>165</v>
      </c>
      <c r="E663" t="s">
        <v>15</v>
      </c>
      <c r="F663">
        <v>14984</v>
      </c>
      <c r="G663">
        <v>2</v>
      </c>
    </row>
    <row r="664" spans="1:7" x14ac:dyDescent="0.25">
      <c r="A664" t="s">
        <v>419</v>
      </c>
      <c r="B664" t="s">
        <v>8</v>
      </c>
      <c r="C664" t="s">
        <v>9</v>
      </c>
      <c r="D664" t="s">
        <v>165</v>
      </c>
      <c r="E664" t="s">
        <v>21</v>
      </c>
      <c r="F664">
        <v>110</v>
      </c>
      <c r="G664">
        <v>1</v>
      </c>
    </row>
    <row r="665" spans="1:7" x14ac:dyDescent="0.25">
      <c r="A665" t="s">
        <v>419</v>
      </c>
      <c r="B665" t="s">
        <v>8</v>
      </c>
      <c r="C665" t="s">
        <v>9</v>
      </c>
      <c r="D665" t="s">
        <v>167</v>
      </c>
      <c r="E665" t="s">
        <v>15</v>
      </c>
      <c r="F665">
        <v>1</v>
      </c>
      <c r="G665">
        <v>1</v>
      </c>
    </row>
    <row r="666" spans="1:7" x14ac:dyDescent="0.25">
      <c r="A666" t="s">
        <v>419</v>
      </c>
      <c r="B666" t="s">
        <v>8</v>
      </c>
      <c r="C666" t="s">
        <v>9</v>
      </c>
      <c r="D666" t="s">
        <v>168</v>
      </c>
      <c r="E666" t="s">
        <v>15</v>
      </c>
      <c r="F666">
        <v>1</v>
      </c>
      <c r="G666">
        <v>1</v>
      </c>
    </row>
    <row r="667" spans="1:7" x14ac:dyDescent="0.25">
      <c r="A667" t="s">
        <v>419</v>
      </c>
      <c r="B667" t="s">
        <v>8</v>
      </c>
      <c r="C667" t="s">
        <v>9</v>
      </c>
      <c r="D667" t="s">
        <v>477</v>
      </c>
      <c r="E667" t="s">
        <v>15</v>
      </c>
      <c r="F667">
        <v>0</v>
      </c>
      <c r="G667">
        <v>1</v>
      </c>
    </row>
    <row r="668" spans="1:7" x14ac:dyDescent="0.25">
      <c r="A668" t="s">
        <v>419</v>
      </c>
      <c r="B668" t="s">
        <v>8</v>
      </c>
      <c r="C668" t="s">
        <v>9</v>
      </c>
      <c r="D668" t="s">
        <v>170</v>
      </c>
      <c r="E668" t="s">
        <v>15</v>
      </c>
      <c r="F668">
        <v>18</v>
      </c>
      <c r="G668">
        <v>1</v>
      </c>
    </row>
    <row r="669" spans="1:7" x14ac:dyDescent="0.25">
      <c r="A669" t="s">
        <v>419</v>
      </c>
      <c r="B669" t="s">
        <v>8</v>
      </c>
      <c r="C669" t="s">
        <v>9</v>
      </c>
      <c r="D669" t="s">
        <v>452</v>
      </c>
      <c r="E669" t="s">
        <v>15</v>
      </c>
      <c r="F669">
        <v>1</v>
      </c>
      <c r="G669">
        <v>1</v>
      </c>
    </row>
    <row r="670" spans="1:7" x14ac:dyDescent="0.25">
      <c r="A670" t="s">
        <v>419</v>
      </c>
      <c r="B670" t="s">
        <v>8</v>
      </c>
      <c r="C670" t="s">
        <v>9</v>
      </c>
      <c r="D670" t="s">
        <v>360</v>
      </c>
      <c r="E670" t="s">
        <v>15</v>
      </c>
      <c r="F670">
        <v>1</v>
      </c>
      <c r="G670">
        <v>1</v>
      </c>
    </row>
    <row r="671" spans="1:7" x14ac:dyDescent="0.25">
      <c r="A671" t="s">
        <v>419</v>
      </c>
      <c r="B671" t="s">
        <v>8</v>
      </c>
      <c r="C671" t="s">
        <v>9</v>
      </c>
      <c r="D671" t="s">
        <v>175</v>
      </c>
      <c r="E671" t="s">
        <v>15</v>
      </c>
      <c r="F671">
        <v>31</v>
      </c>
      <c r="G671">
        <v>2</v>
      </c>
    </row>
    <row r="672" spans="1:7" x14ac:dyDescent="0.25">
      <c r="A672" t="s">
        <v>419</v>
      </c>
      <c r="B672" t="s">
        <v>8</v>
      </c>
      <c r="C672" t="s">
        <v>9</v>
      </c>
      <c r="D672" t="s">
        <v>180</v>
      </c>
      <c r="E672" t="s">
        <v>15</v>
      </c>
      <c r="F672">
        <v>7</v>
      </c>
      <c r="G672">
        <v>1</v>
      </c>
    </row>
    <row r="673" spans="1:7" x14ac:dyDescent="0.25">
      <c r="A673" t="s">
        <v>419</v>
      </c>
      <c r="B673" t="s">
        <v>8</v>
      </c>
      <c r="C673" t="s">
        <v>9</v>
      </c>
      <c r="D673" t="s">
        <v>181</v>
      </c>
      <c r="E673" t="s">
        <v>15</v>
      </c>
      <c r="F673">
        <v>1</v>
      </c>
      <c r="G673">
        <v>1</v>
      </c>
    </row>
    <row r="674" spans="1:7" x14ac:dyDescent="0.25">
      <c r="A674" t="s">
        <v>419</v>
      </c>
      <c r="B674" t="s">
        <v>8</v>
      </c>
      <c r="C674" t="s">
        <v>9</v>
      </c>
      <c r="D674" t="s">
        <v>9</v>
      </c>
      <c r="E674" t="s">
        <v>15</v>
      </c>
      <c r="F674">
        <v>1507436</v>
      </c>
      <c r="G674">
        <v>5</v>
      </c>
    </row>
    <row r="675" spans="1:7" x14ac:dyDescent="0.25">
      <c r="A675" t="s">
        <v>419</v>
      </c>
      <c r="B675" t="s">
        <v>8</v>
      </c>
      <c r="C675" t="s">
        <v>9</v>
      </c>
      <c r="D675" t="s">
        <v>9</v>
      </c>
      <c r="E675" t="s">
        <v>21</v>
      </c>
      <c r="F675">
        <v>43953</v>
      </c>
      <c r="G675">
        <v>2</v>
      </c>
    </row>
    <row r="676" spans="1:7" x14ac:dyDescent="0.25">
      <c r="A676" t="s">
        <v>419</v>
      </c>
      <c r="B676" t="s">
        <v>8</v>
      </c>
      <c r="C676" t="s">
        <v>9</v>
      </c>
      <c r="D676" t="s">
        <v>183</v>
      </c>
      <c r="E676" t="s">
        <v>15</v>
      </c>
      <c r="F676">
        <v>4856</v>
      </c>
      <c r="G676">
        <v>3</v>
      </c>
    </row>
    <row r="677" spans="1:7" x14ac:dyDescent="0.25">
      <c r="A677" t="s">
        <v>419</v>
      </c>
      <c r="B677" t="s">
        <v>8</v>
      </c>
      <c r="C677" t="s">
        <v>9</v>
      </c>
      <c r="D677" t="s">
        <v>183</v>
      </c>
      <c r="E677" t="s">
        <v>21</v>
      </c>
      <c r="F677">
        <v>2163</v>
      </c>
      <c r="G677">
        <v>2</v>
      </c>
    </row>
    <row r="678" spans="1:7" x14ac:dyDescent="0.25">
      <c r="A678" t="s">
        <v>419</v>
      </c>
      <c r="B678" t="s">
        <v>8</v>
      </c>
      <c r="C678" t="s">
        <v>9</v>
      </c>
      <c r="D678" t="s">
        <v>184</v>
      </c>
      <c r="E678" t="s">
        <v>15</v>
      </c>
      <c r="F678">
        <v>10</v>
      </c>
      <c r="G678">
        <v>1</v>
      </c>
    </row>
    <row r="679" spans="1:7" x14ac:dyDescent="0.25">
      <c r="A679" t="s">
        <v>419</v>
      </c>
      <c r="B679" t="s">
        <v>8</v>
      </c>
      <c r="C679" t="s">
        <v>9</v>
      </c>
      <c r="D679" t="s">
        <v>186</v>
      </c>
      <c r="E679" t="s">
        <v>15</v>
      </c>
      <c r="F679">
        <v>54</v>
      </c>
      <c r="G679">
        <v>2</v>
      </c>
    </row>
    <row r="680" spans="1:7" x14ac:dyDescent="0.25">
      <c r="A680" t="s">
        <v>419</v>
      </c>
      <c r="B680" t="s">
        <v>8</v>
      </c>
      <c r="C680" t="s">
        <v>9</v>
      </c>
      <c r="D680" t="s">
        <v>363</v>
      </c>
      <c r="E680" t="s">
        <v>21</v>
      </c>
      <c r="F680">
        <v>2</v>
      </c>
      <c r="G680">
        <v>1</v>
      </c>
    </row>
    <row r="681" spans="1:7" x14ac:dyDescent="0.25">
      <c r="A681" t="s">
        <v>419</v>
      </c>
      <c r="B681" t="s">
        <v>8</v>
      </c>
      <c r="C681" t="s">
        <v>9</v>
      </c>
      <c r="D681" t="s">
        <v>191</v>
      </c>
      <c r="E681" t="s">
        <v>15</v>
      </c>
      <c r="F681">
        <v>3</v>
      </c>
      <c r="G681">
        <v>1</v>
      </c>
    </row>
    <row r="682" spans="1:7" x14ac:dyDescent="0.25">
      <c r="A682" t="s">
        <v>419</v>
      </c>
      <c r="B682" t="s">
        <v>8</v>
      </c>
      <c r="C682" t="s">
        <v>9</v>
      </c>
      <c r="D682" t="s">
        <v>192</v>
      </c>
      <c r="E682" t="s">
        <v>15</v>
      </c>
      <c r="F682">
        <v>4</v>
      </c>
      <c r="G682">
        <v>1</v>
      </c>
    </row>
    <row r="683" spans="1:7" x14ac:dyDescent="0.25">
      <c r="A683" t="s">
        <v>419</v>
      </c>
      <c r="B683" t="s">
        <v>8</v>
      </c>
      <c r="C683" t="s">
        <v>9</v>
      </c>
      <c r="D683" t="s">
        <v>193</v>
      </c>
      <c r="E683" t="s">
        <v>15</v>
      </c>
      <c r="F683">
        <v>29</v>
      </c>
      <c r="G683">
        <v>1</v>
      </c>
    </row>
    <row r="684" spans="1:7" x14ac:dyDescent="0.25">
      <c r="A684" t="s">
        <v>419</v>
      </c>
      <c r="B684" t="s">
        <v>8</v>
      </c>
      <c r="C684" t="s">
        <v>9</v>
      </c>
      <c r="D684" t="s">
        <v>194</v>
      </c>
      <c r="E684" t="s">
        <v>15</v>
      </c>
      <c r="F684">
        <v>2</v>
      </c>
      <c r="G684">
        <v>1</v>
      </c>
    </row>
    <row r="685" spans="1:7" x14ac:dyDescent="0.25">
      <c r="A685" t="s">
        <v>419</v>
      </c>
      <c r="B685" t="s">
        <v>8</v>
      </c>
      <c r="C685" t="s">
        <v>9</v>
      </c>
      <c r="D685" t="s">
        <v>364</v>
      </c>
      <c r="E685" t="s">
        <v>15</v>
      </c>
      <c r="F685">
        <v>1</v>
      </c>
      <c r="G685">
        <v>1</v>
      </c>
    </row>
    <row r="686" spans="1:7" x14ac:dyDescent="0.25">
      <c r="A686" t="s">
        <v>419</v>
      </c>
      <c r="B686" t="s">
        <v>8</v>
      </c>
      <c r="C686" t="s">
        <v>9</v>
      </c>
      <c r="D686" t="s">
        <v>365</v>
      </c>
      <c r="E686" t="s">
        <v>15</v>
      </c>
      <c r="F686">
        <v>26</v>
      </c>
      <c r="G686">
        <v>1</v>
      </c>
    </row>
    <row r="687" spans="1:7" x14ac:dyDescent="0.25">
      <c r="A687" t="s">
        <v>419</v>
      </c>
      <c r="B687" t="s">
        <v>8</v>
      </c>
      <c r="C687" t="s">
        <v>9</v>
      </c>
      <c r="D687" t="s">
        <v>461</v>
      </c>
      <c r="E687" t="s">
        <v>15</v>
      </c>
      <c r="F687">
        <v>1</v>
      </c>
      <c r="G687">
        <v>1</v>
      </c>
    </row>
    <row r="688" spans="1:7" x14ac:dyDescent="0.25">
      <c r="A688" t="s">
        <v>419</v>
      </c>
      <c r="B688" t="s">
        <v>8</v>
      </c>
      <c r="C688" t="s">
        <v>9</v>
      </c>
      <c r="D688" t="s">
        <v>462</v>
      </c>
      <c r="E688" t="s">
        <v>15</v>
      </c>
      <c r="F688">
        <v>1</v>
      </c>
      <c r="G688">
        <v>1</v>
      </c>
    </row>
    <row r="689" spans="1:7" x14ac:dyDescent="0.25">
      <c r="A689" t="s">
        <v>419</v>
      </c>
      <c r="B689" t="s">
        <v>8</v>
      </c>
      <c r="C689" t="s">
        <v>9</v>
      </c>
      <c r="D689" t="s">
        <v>197</v>
      </c>
      <c r="E689" t="s">
        <v>15</v>
      </c>
      <c r="F689">
        <v>2</v>
      </c>
      <c r="G689">
        <v>1</v>
      </c>
    </row>
    <row r="690" spans="1:7" x14ac:dyDescent="0.25">
      <c r="A690" t="s">
        <v>419</v>
      </c>
      <c r="B690" t="s">
        <v>8</v>
      </c>
      <c r="C690" t="s">
        <v>9</v>
      </c>
      <c r="D690" t="s">
        <v>198</v>
      </c>
      <c r="E690" t="s">
        <v>15</v>
      </c>
      <c r="F690">
        <v>73</v>
      </c>
      <c r="G690">
        <v>1</v>
      </c>
    </row>
    <row r="691" spans="1:7" x14ac:dyDescent="0.25">
      <c r="A691" t="s">
        <v>419</v>
      </c>
      <c r="B691" t="s">
        <v>8</v>
      </c>
      <c r="C691" t="s">
        <v>9</v>
      </c>
      <c r="D691" t="s">
        <v>200</v>
      </c>
      <c r="E691" t="s">
        <v>15</v>
      </c>
      <c r="F691">
        <v>75</v>
      </c>
      <c r="G691">
        <v>1</v>
      </c>
    </row>
    <row r="692" spans="1:7" x14ac:dyDescent="0.25">
      <c r="A692" t="s">
        <v>419</v>
      </c>
      <c r="B692" t="s">
        <v>8</v>
      </c>
      <c r="C692" t="s">
        <v>9</v>
      </c>
      <c r="D692" t="s">
        <v>203</v>
      </c>
      <c r="E692" t="s">
        <v>15</v>
      </c>
      <c r="F692">
        <v>1</v>
      </c>
      <c r="G692">
        <v>1</v>
      </c>
    </row>
    <row r="693" spans="1:7" x14ac:dyDescent="0.25">
      <c r="A693" t="s">
        <v>419</v>
      </c>
      <c r="B693" t="s">
        <v>8</v>
      </c>
      <c r="C693" t="s">
        <v>9</v>
      </c>
      <c r="D693" t="s">
        <v>204</v>
      </c>
      <c r="E693" t="s">
        <v>15</v>
      </c>
      <c r="F693">
        <v>3168</v>
      </c>
      <c r="G693">
        <v>5</v>
      </c>
    </row>
    <row r="694" spans="1:7" x14ac:dyDescent="0.25">
      <c r="A694" t="s">
        <v>419</v>
      </c>
      <c r="B694" t="s">
        <v>8</v>
      </c>
      <c r="C694" t="s">
        <v>9</v>
      </c>
      <c r="D694" t="s">
        <v>204</v>
      </c>
      <c r="E694" t="s">
        <v>21</v>
      </c>
      <c r="F694">
        <v>30</v>
      </c>
      <c r="G694">
        <v>1</v>
      </c>
    </row>
    <row r="695" spans="1:7" x14ac:dyDescent="0.25">
      <c r="A695" t="s">
        <v>419</v>
      </c>
      <c r="B695" t="s">
        <v>8</v>
      </c>
      <c r="C695" t="s">
        <v>9</v>
      </c>
      <c r="D695" t="s">
        <v>207</v>
      </c>
      <c r="E695" t="s">
        <v>15</v>
      </c>
      <c r="F695">
        <v>1174</v>
      </c>
      <c r="G695">
        <v>1</v>
      </c>
    </row>
    <row r="696" spans="1:7" x14ac:dyDescent="0.25">
      <c r="A696" t="s">
        <v>419</v>
      </c>
      <c r="B696" t="s">
        <v>8</v>
      </c>
      <c r="C696" t="s">
        <v>9</v>
      </c>
      <c r="D696" t="s">
        <v>209</v>
      </c>
      <c r="E696" t="s">
        <v>15</v>
      </c>
      <c r="F696">
        <v>3516</v>
      </c>
      <c r="G696">
        <v>4</v>
      </c>
    </row>
    <row r="697" spans="1:7" x14ac:dyDescent="0.25">
      <c r="A697" t="s">
        <v>419</v>
      </c>
      <c r="B697" t="s">
        <v>8</v>
      </c>
      <c r="C697" t="s">
        <v>9</v>
      </c>
      <c r="D697" t="s">
        <v>209</v>
      </c>
      <c r="E697" t="s">
        <v>21</v>
      </c>
      <c r="F697">
        <v>5</v>
      </c>
      <c r="G697">
        <v>1</v>
      </c>
    </row>
    <row r="698" spans="1:7" x14ac:dyDescent="0.25">
      <c r="A698" t="s">
        <v>419</v>
      </c>
      <c r="B698" t="s">
        <v>8</v>
      </c>
      <c r="C698" t="s">
        <v>9</v>
      </c>
      <c r="D698" t="s">
        <v>210</v>
      </c>
      <c r="E698" t="s">
        <v>15</v>
      </c>
      <c r="F698">
        <v>2582</v>
      </c>
      <c r="G698">
        <v>3</v>
      </c>
    </row>
    <row r="699" spans="1:7" x14ac:dyDescent="0.25">
      <c r="A699" t="s">
        <v>419</v>
      </c>
      <c r="B699" t="s">
        <v>8</v>
      </c>
      <c r="C699" t="s">
        <v>9</v>
      </c>
      <c r="D699" t="s">
        <v>210</v>
      </c>
      <c r="E699" t="s">
        <v>21</v>
      </c>
      <c r="F699">
        <v>8</v>
      </c>
      <c r="G699">
        <v>1</v>
      </c>
    </row>
    <row r="700" spans="1:7" x14ac:dyDescent="0.25">
      <c r="A700" t="s">
        <v>419</v>
      </c>
      <c r="B700" t="s">
        <v>8</v>
      </c>
      <c r="C700" t="s">
        <v>9</v>
      </c>
      <c r="D700" t="s">
        <v>465</v>
      </c>
      <c r="E700" t="s">
        <v>15</v>
      </c>
      <c r="F700">
        <v>2</v>
      </c>
      <c r="G700">
        <v>1</v>
      </c>
    </row>
    <row r="701" spans="1:7" x14ac:dyDescent="0.25">
      <c r="A701" t="s">
        <v>419</v>
      </c>
      <c r="B701" t="s">
        <v>8</v>
      </c>
      <c r="C701" t="s">
        <v>9</v>
      </c>
      <c r="D701" t="s">
        <v>321</v>
      </c>
      <c r="E701" t="s">
        <v>15</v>
      </c>
      <c r="F701">
        <v>100</v>
      </c>
      <c r="G701">
        <v>1</v>
      </c>
    </row>
    <row r="702" spans="1:7" x14ac:dyDescent="0.25">
      <c r="A702" t="s">
        <v>419</v>
      </c>
      <c r="B702" t="s">
        <v>8</v>
      </c>
      <c r="C702" t="s">
        <v>9</v>
      </c>
      <c r="D702" t="s">
        <v>211</v>
      </c>
      <c r="E702" t="s">
        <v>15</v>
      </c>
      <c r="F702">
        <v>36</v>
      </c>
      <c r="G702">
        <v>2</v>
      </c>
    </row>
    <row r="703" spans="1:7" x14ac:dyDescent="0.25">
      <c r="A703" t="s">
        <v>419</v>
      </c>
      <c r="B703" t="s">
        <v>8</v>
      </c>
      <c r="C703" t="s">
        <v>9</v>
      </c>
      <c r="D703" t="s">
        <v>212</v>
      </c>
      <c r="E703" t="s">
        <v>15</v>
      </c>
      <c r="F703">
        <v>1</v>
      </c>
      <c r="G703">
        <v>1</v>
      </c>
    </row>
    <row r="704" spans="1:7" x14ac:dyDescent="0.25">
      <c r="A704" t="s">
        <v>419</v>
      </c>
      <c r="B704" t="s">
        <v>8</v>
      </c>
      <c r="C704" t="s">
        <v>9</v>
      </c>
      <c r="D704" t="s">
        <v>213</v>
      </c>
      <c r="E704" t="s">
        <v>15</v>
      </c>
      <c r="F704">
        <v>1</v>
      </c>
      <c r="G704">
        <v>1</v>
      </c>
    </row>
    <row r="705" spans="1:7" x14ac:dyDescent="0.25">
      <c r="A705" t="s">
        <v>419</v>
      </c>
      <c r="B705" t="s">
        <v>8</v>
      </c>
      <c r="C705" t="s">
        <v>9</v>
      </c>
      <c r="D705" t="s">
        <v>214</v>
      </c>
      <c r="E705" t="s">
        <v>15</v>
      </c>
      <c r="F705">
        <v>3</v>
      </c>
      <c r="G705">
        <v>1</v>
      </c>
    </row>
    <row r="706" spans="1:7" x14ac:dyDescent="0.25">
      <c r="A706" t="s">
        <v>419</v>
      </c>
      <c r="B706" t="s">
        <v>8</v>
      </c>
      <c r="C706" t="s">
        <v>9</v>
      </c>
      <c r="D706" t="s">
        <v>325</v>
      </c>
      <c r="E706" t="s">
        <v>15</v>
      </c>
      <c r="F706">
        <v>2</v>
      </c>
      <c r="G706">
        <v>1</v>
      </c>
    </row>
    <row r="707" spans="1:7" x14ac:dyDescent="0.25">
      <c r="A707" t="s">
        <v>419</v>
      </c>
      <c r="B707" t="s">
        <v>8</v>
      </c>
      <c r="C707" t="s">
        <v>9</v>
      </c>
      <c r="D707" t="s">
        <v>466</v>
      </c>
      <c r="E707" t="s">
        <v>15</v>
      </c>
      <c r="F707">
        <v>1</v>
      </c>
      <c r="G707">
        <v>1</v>
      </c>
    </row>
    <row r="708" spans="1:7" x14ac:dyDescent="0.25">
      <c r="A708" t="s">
        <v>419</v>
      </c>
      <c r="B708" t="s">
        <v>8</v>
      </c>
      <c r="C708" t="s">
        <v>9</v>
      </c>
      <c r="D708" t="s">
        <v>467</v>
      </c>
      <c r="E708" t="s">
        <v>15</v>
      </c>
      <c r="F708">
        <v>41</v>
      </c>
      <c r="G708">
        <v>1</v>
      </c>
    </row>
    <row r="709" spans="1:7" x14ac:dyDescent="0.25">
      <c r="A709" t="s">
        <v>419</v>
      </c>
      <c r="B709" t="s">
        <v>8</v>
      </c>
      <c r="C709" t="s">
        <v>9</v>
      </c>
      <c r="D709" t="s">
        <v>218</v>
      </c>
      <c r="E709" t="s">
        <v>15</v>
      </c>
      <c r="F709">
        <v>1</v>
      </c>
      <c r="G709">
        <v>1</v>
      </c>
    </row>
    <row r="710" spans="1:7" x14ac:dyDescent="0.25">
      <c r="A710" t="s">
        <v>419</v>
      </c>
      <c r="B710" t="s">
        <v>8</v>
      </c>
      <c r="C710" t="s">
        <v>9</v>
      </c>
      <c r="D710" t="s">
        <v>219</v>
      </c>
      <c r="E710" t="s">
        <v>15</v>
      </c>
      <c r="F710">
        <v>9</v>
      </c>
      <c r="G710">
        <v>1</v>
      </c>
    </row>
    <row r="711" spans="1:7" x14ac:dyDescent="0.25">
      <c r="A711" t="s">
        <v>419</v>
      </c>
      <c r="B711" t="s">
        <v>8</v>
      </c>
      <c r="C711" t="s">
        <v>9</v>
      </c>
      <c r="D711" t="s">
        <v>220</v>
      </c>
      <c r="E711" t="s">
        <v>15</v>
      </c>
      <c r="F711">
        <v>2</v>
      </c>
      <c r="G711">
        <v>1</v>
      </c>
    </row>
    <row r="712" spans="1:7" x14ac:dyDescent="0.25">
      <c r="A712" t="s">
        <v>419</v>
      </c>
      <c r="B712" t="s">
        <v>8</v>
      </c>
      <c r="C712" t="s">
        <v>9</v>
      </c>
      <c r="D712" t="s">
        <v>222</v>
      </c>
      <c r="E712" t="s">
        <v>15</v>
      </c>
      <c r="F712">
        <v>2</v>
      </c>
      <c r="G712">
        <v>1</v>
      </c>
    </row>
    <row r="713" spans="1:7" x14ac:dyDescent="0.25">
      <c r="A713" t="s">
        <v>419</v>
      </c>
      <c r="B713" t="s">
        <v>8</v>
      </c>
      <c r="C713" t="s">
        <v>9</v>
      </c>
      <c r="D713" t="s">
        <v>224</v>
      </c>
      <c r="E713" t="s">
        <v>15</v>
      </c>
      <c r="F713">
        <v>10172</v>
      </c>
      <c r="G713">
        <v>4</v>
      </c>
    </row>
    <row r="714" spans="1:7" x14ac:dyDescent="0.25">
      <c r="A714" t="s">
        <v>419</v>
      </c>
      <c r="B714" t="s">
        <v>8</v>
      </c>
      <c r="C714" t="s">
        <v>9</v>
      </c>
      <c r="D714" t="s">
        <v>224</v>
      </c>
      <c r="E714" t="s">
        <v>21</v>
      </c>
      <c r="F714">
        <v>13</v>
      </c>
      <c r="G714">
        <v>1</v>
      </c>
    </row>
    <row r="715" spans="1:7" x14ac:dyDescent="0.25">
      <c r="A715" t="s">
        <v>419</v>
      </c>
      <c r="B715" t="s">
        <v>8</v>
      </c>
      <c r="C715" t="s">
        <v>9</v>
      </c>
      <c r="D715" t="s">
        <v>226</v>
      </c>
      <c r="E715" t="s">
        <v>15</v>
      </c>
      <c r="F715">
        <v>33</v>
      </c>
      <c r="G715">
        <v>1</v>
      </c>
    </row>
    <row r="716" spans="1:7" x14ac:dyDescent="0.25">
      <c r="A716" t="s">
        <v>419</v>
      </c>
      <c r="B716" t="s">
        <v>8</v>
      </c>
      <c r="C716" t="s">
        <v>9</v>
      </c>
      <c r="D716" t="s">
        <v>226</v>
      </c>
      <c r="E716" t="s">
        <v>21</v>
      </c>
      <c r="F716">
        <v>7</v>
      </c>
      <c r="G716">
        <v>1</v>
      </c>
    </row>
    <row r="717" spans="1:7" x14ac:dyDescent="0.25">
      <c r="A717" t="s">
        <v>419</v>
      </c>
      <c r="B717" t="s">
        <v>8</v>
      </c>
      <c r="C717" t="s">
        <v>9</v>
      </c>
      <c r="D717" t="s">
        <v>227</v>
      </c>
      <c r="E717" t="s">
        <v>15</v>
      </c>
      <c r="F717">
        <v>6404</v>
      </c>
      <c r="G717">
        <v>5</v>
      </c>
    </row>
    <row r="718" spans="1:7" x14ac:dyDescent="0.25">
      <c r="A718" t="s">
        <v>419</v>
      </c>
      <c r="B718" t="s">
        <v>8</v>
      </c>
      <c r="C718" t="s">
        <v>9</v>
      </c>
      <c r="D718" t="s">
        <v>227</v>
      </c>
      <c r="E718" t="s">
        <v>21</v>
      </c>
      <c r="F718">
        <v>47</v>
      </c>
      <c r="G718">
        <v>2</v>
      </c>
    </row>
    <row r="719" spans="1:7" x14ac:dyDescent="0.25">
      <c r="A719" t="s">
        <v>419</v>
      </c>
      <c r="B719" t="s">
        <v>8</v>
      </c>
      <c r="C719" t="s">
        <v>9</v>
      </c>
      <c r="D719" t="s">
        <v>228</v>
      </c>
      <c r="E719" t="s">
        <v>15</v>
      </c>
      <c r="F719">
        <v>2522</v>
      </c>
      <c r="G719">
        <v>5</v>
      </c>
    </row>
    <row r="720" spans="1:7" x14ac:dyDescent="0.25">
      <c r="A720" t="s">
        <v>419</v>
      </c>
      <c r="B720" t="s">
        <v>8</v>
      </c>
      <c r="C720" t="s">
        <v>9</v>
      </c>
      <c r="D720" t="s">
        <v>228</v>
      </c>
      <c r="E720" t="s">
        <v>21</v>
      </c>
      <c r="F720">
        <v>795</v>
      </c>
      <c r="G720">
        <v>2</v>
      </c>
    </row>
    <row r="721" spans="1:7" x14ac:dyDescent="0.25">
      <c r="A721" t="s">
        <v>419</v>
      </c>
      <c r="B721" t="s">
        <v>8</v>
      </c>
      <c r="C721" t="s">
        <v>9</v>
      </c>
      <c r="D721" t="s">
        <v>229</v>
      </c>
      <c r="E721" t="s">
        <v>15</v>
      </c>
      <c r="F721">
        <v>1</v>
      </c>
      <c r="G721">
        <v>1</v>
      </c>
    </row>
    <row r="722" spans="1:7" x14ac:dyDescent="0.25">
      <c r="A722" t="s">
        <v>419</v>
      </c>
      <c r="B722" t="s">
        <v>8</v>
      </c>
      <c r="C722" t="s">
        <v>9</v>
      </c>
      <c r="D722" t="s">
        <v>230</v>
      </c>
      <c r="E722" t="s">
        <v>15</v>
      </c>
      <c r="F722">
        <v>20</v>
      </c>
      <c r="G722">
        <v>1</v>
      </c>
    </row>
    <row r="723" spans="1:7" x14ac:dyDescent="0.25">
      <c r="A723" t="s">
        <v>419</v>
      </c>
      <c r="B723" t="s">
        <v>8</v>
      </c>
      <c r="C723" t="s">
        <v>9</v>
      </c>
      <c r="D723" t="s">
        <v>231</v>
      </c>
      <c r="E723" t="s">
        <v>15</v>
      </c>
      <c r="F723">
        <v>34</v>
      </c>
      <c r="G723">
        <v>3</v>
      </c>
    </row>
    <row r="724" spans="1:7" x14ac:dyDescent="0.25">
      <c r="A724" t="s">
        <v>419</v>
      </c>
      <c r="B724" t="s">
        <v>8</v>
      </c>
      <c r="C724" t="s">
        <v>9</v>
      </c>
      <c r="D724" t="s">
        <v>233</v>
      </c>
      <c r="E724" t="s">
        <v>15</v>
      </c>
      <c r="F724">
        <v>1</v>
      </c>
      <c r="G724">
        <v>1</v>
      </c>
    </row>
    <row r="725" spans="1:7" x14ac:dyDescent="0.25">
      <c r="A725" t="s">
        <v>419</v>
      </c>
      <c r="B725" t="s">
        <v>8</v>
      </c>
      <c r="C725" t="s">
        <v>9</v>
      </c>
      <c r="D725" t="s">
        <v>236</v>
      </c>
      <c r="E725" t="s">
        <v>15</v>
      </c>
      <c r="F725">
        <v>381</v>
      </c>
      <c r="G725">
        <v>4</v>
      </c>
    </row>
    <row r="726" spans="1:7" x14ac:dyDescent="0.25">
      <c r="A726" t="s">
        <v>419</v>
      </c>
      <c r="B726" t="s">
        <v>8</v>
      </c>
      <c r="C726" t="s">
        <v>9</v>
      </c>
      <c r="D726" t="s">
        <v>237</v>
      </c>
      <c r="E726" t="s">
        <v>15</v>
      </c>
      <c r="F726">
        <v>13741</v>
      </c>
      <c r="G726">
        <v>1</v>
      </c>
    </row>
    <row r="727" spans="1:7" x14ac:dyDescent="0.25">
      <c r="A727" t="s">
        <v>419</v>
      </c>
      <c r="B727" t="s">
        <v>8</v>
      </c>
      <c r="C727" t="s">
        <v>9</v>
      </c>
      <c r="D727" t="s">
        <v>237</v>
      </c>
      <c r="E727" t="s">
        <v>21</v>
      </c>
      <c r="F727">
        <v>2</v>
      </c>
      <c r="G727">
        <v>1</v>
      </c>
    </row>
    <row r="728" spans="1:7" x14ac:dyDescent="0.25">
      <c r="A728" t="s">
        <v>419</v>
      </c>
      <c r="B728" t="s">
        <v>8</v>
      </c>
      <c r="C728" t="s">
        <v>9</v>
      </c>
      <c r="D728" t="s">
        <v>238</v>
      </c>
      <c r="E728" t="s">
        <v>15</v>
      </c>
      <c r="F728">
        <v>41626</v>
      </c>
      <c r="G728">
        <v>4</v>
      </c>
    </row>
    <row r="729" spans="1:7" x14ac:dyDescent="0.25">
      <c r="A729" t="s">
        <v>419</v>
      </c>
      <c r="B729" t="s">
        <v>8</v>
      </c>
      <c r="C729" t="s">
        <v>9</v>
      </c>
      <c r="D729" t="s">
        <v>238</v>
      </c>
      <c r="E729" t="s">
        <v>21</v>
      </c>
      <c r="F729">
        <v>32789</v>
      </c>
      <c r="G729">
        <v>2</v>
      </c>
    </row>
    <row r="730" spans="1:7" x14ac:dyDescent="0.25">
      <c r="A730" t="s">
        <v>419</v>
      </c>
      <c r="B730" t="s">
        <v>8</v>
      </c>
      <c r="C730" t="s">
        <v>9</v>
      </c>
      <c r="D730" t="s">
        <v>240</v>
      </c>
      <c r="E730" t="s">
        <v>15</v>
      </c>
      <c r="F730">
        <v>10</v>
      </c>
      <c r="G730">
        <v>1</v>
      </c>
    </row>
    <row r="731" spans="1:7" x14ac:dyDescent="0.25">
      <c r="A731" t="s">
        <v>419</v>
      </c>
      <c r="B731" t="s">
        <v>8</v>
      </c>
      <c r="C731" t="s">
        <v>9</v>
      </c>
      <c r="D731" t="s">
        <v>241</v>
      </c>
      <c r="E731" t="s">
        <v>15</v>
      </c>
      <c r="F731">
        <v>1</v>
      </c>
      <c r="G731">
        <v>1</v>
      </c>
    </row>
    <row r="732" spans="1:7" x14ac:dyDescent="0.25">
      <c r="A732" t="s">
        <v>419</v>
      </c>
      <c r="B732" t="s">
        <v>8</v>
      </c>
      <c r="C732" t="s">
        <v>9</v>
      </c>
      <c r="D732" t="s">
        <v>244</v>
      </c>
      <c r="E732" t="s">
        <v>15</v>
      </c>
      <c r="F732">
        <v>1</v>
      </c>
      <c r="G732">
        <v>1</v>
      </c>
    </row>
    <row r="733" spans="1:7" x14ac:dyDescent="0.25">
      <c r="A733" t="s">
        <v>419</v>
      </c>
      <c r="B733" t="s">
        <v>8</v>
      </c>
      <c r="C733" t="s">
        <v>9</v>
      </c>
      <c r="D733" t="s">
        <v>246</v>
      </c>
      <c r="E733" t="s">
        <v>15</v>
      </c>
      <c r="F733">
        <v>1</v>
      </c>
      <c r="G733">
        <v>1</v>
      </c>
    </row>
    <row r="734" spans="1:7" x14ac:dyDescent="0.25">
      <c r="A734" t="s">
        <v>419</v>
      </c>
      <c r="B734" t="s">
        <v>8</v>
      </c>
      <c r="C734" t="s">
        <v>9</v>
      </c>
      <c r="D734" t="s">
        <v>468</v>
      </c>
      <c r="E734" t="s">
        <v>15</v>
      </c>
      <c r="F734">
        <v>0</v>
      </c>
      <c r="G734">
        <v>1</v>
      </c>
    </row>
    <row r="735" spans="1:7" x14ac:dyDescent="0.25">
      <c r="A735" t="s">
        <v>419</v>
      </c>
      <c r="B735" t="s">
        <v>8</v>
      </c>
      <c r="C735" t="s">
        <v>9</v>
      </c>
      <c r="D735" t="s">
        <v>248</v>
      </c>
      <c r="E735" t="s">
        <v>15</v>
      </c>
      <c r="F735">
        <v>8</v>
      </c>
      <c r="G735">
        <v>1</v>
      </c>
    </row>
    <row r="736" spans="1:7" x14ac:dyDescent="0.25">
      <c r="A736" t="s">
        <v>419</v>
      </c>
      <c r="B736" t="s">
        <v>8</v>
      </c>
      <c r="C736" t="s">
        <v>9</v>
      </c>
      <c r="D736" t="s">
        <v>250</v>
      </c>
      <c r="E736" t="s">
        <v>15</v>
      </c>
      <c r="F736">
        <v>8</v>
      </c>
      <c r="G736">
        <v>1</v>
      </c>
    </row>
    <row r="737" spans="1:7" x14ac:dyDescent="0.25">
      <c r="A737" t="s">
        <v>419</v>
      </c>
      <c r="B737" t="s">
        <v>8</v>
      </c>
      <c r="C737" t="s">
        <v>9</v>
      </c>
      <c r="D737" t="s">
        <v>376</v>
      </c>
      <c r="E737" t="s">
        <v>15</v>
      </c>
      <c r="F737">
        <v>1</v>
      </c>
      <c r="G737">
        <v>1</v>
      </c>
    </row>
    <row r="738" spans="1:7" x14ac:dyDescent="0.25">
      <c r="A738" t="s">
        <v>419</v>
      </c>
      <c r="B738" t="s">
        <v>8</v>
      </c>
      <c r="C738" t="s">
        <v>9</v>
      </c>
      <c r="D738" t="s">
        <v>251</v>
      </c>
      <c r="E738" t="s">
        <v>15</v>
      </c>
      <c r="F738">
        <v>56</v>
      </c>
      <c r="G738">
        <v>1</v>
      </c>
    </row>
    <row r="739" spans="1:7" x14ac:dyDescent="0.25">
      <c r="A739" t="s">
        <v>419</v>
      </c>
      <c r="B739" t="s">
        <v>8</v>
      </c>
      <c r="C739" t="s">
        <v>9</v>
      </c>
      <c r="D739" t="s">
        <v>251</v>
      </c>
      <c r="E739" t="s">
        <v>21</v>
      </c>
      <c r="F739">
        <v>3</v>
      </c>
      <c r="G739">
        <v>1</v>
      </c>
    </row>
    <row r="740" spans="1:7" x14ac:dyDescent="0.25">
      <c r="A740" t="s">
        <v>419</v>
      </c>
      <c r="B740" t="s">
        <v>8</v>
      </c>
      <c r="C740" t="s">
        <v>9</v>
      </c>
      <c r="D740" t="s">
        <v>252</v>
      </c>
      <c r="E740" t="s">
        <v>15</v>
      </c>
      <c r="F740">
        <v>1</v>
      </c>
      <c r="G740">
        <v>1</v>
      </c>
    </row>
    <row r="741" spans="1:7" x14ac:dyDescent="0.25">
      <c r="A741" t="s">
        <v>419</v>
      </c>
      <c r="B741" t="s">
        <v>8</v>
      </c>
      <c r="C741" t="s">
        <v>9</v>
      </c>
      <c r="D741" t="s">
        <v>471</v>
      </c>
      <c r="E741" t="s">
        <v>15</v>
      </c>
      <c r="F741">
        <v>2</v>
      </c>
      <c r="G741">
        <v>1</v>
      </c>
    </row>
    <row r="742" spans="1:7" x14ac:dyDescent="0.25">
      <c r="A742" t="s">
        <v>419</v>
      </c>
      <c r="B742" t="s">
        <v>8</v>
      </c>
      <c r="C742" t="s">
        <v>9</v>
      </c>
      <c r="D742" t="s">
        <v>253</v>
      </c>
      <c r="E742" t="s">
        <v>15</v>
      </c>
      <c r="F742">
        <v>2</v>
      </c>
      <c r="G742">
        <v>1</v>
      </c>
    </row>
    <row r="743" spans="1:7" x14ac:dyDescent="0.25">
      <c r="A743" t="s">
        <v>419</v>
      </c>
      <c r="B743" t="s">
        <v>8</v>
      </c>
      <c r="C743" t="s">
        <v>9</v>
      </c>
      <c r="D743" t="s">
        <v>332</v>
      </c>
      <c r="E743" t="s">
        <v>15</v>
      </c>
      <c r="F743">
        <v>3</v>
      </c>
      <c r="G743">
        <v>1</v>
      </c>
    </row>
    <row r="744" spans="1:7" x14ac:dyDescent="0.25">
      <c r="A744" t="s">
        <v>419</v>
      </c>
      <c r="B744" t="s">
        <v>8</v>
      </c>
      <c r="C744" t="s">
        <v>9</v>
      </c>
      <c r="D744" t="s">
        <v>255</v>
      </c>
      <c r="E744" t="s">
        <v>15</v>
      </c>
      <c r="F744">
        <v>30</v>
      </c>
      <c r="G744">
        <v>1</v>
      </c>
    </row>
    <row r="745" spans="1:7" x14ac:dyDescent="0.25">
      <c r="A745" t="s">
        <v>419</v>
      </c>
      <c r="B745" t="s">
        <v>8</v>
      </c>
      <c r="C745" t="s">
        <v>9</v>
      </c>
      <c r="D745" t="s">
        <v>257</v>
      </c>
      <c r="E745" t="s">
        <v>15</v>
      </c>
      <c r="F745">
        <v>6</v>
      </c>
      <c r="G745">
        <v>1</v>
      </c>
    </row>
    <row r="746" spans="1:7" x14ac:dyDescent="0.25">
      <c r="A746" t="s">
        <v>419</v>
      </c>
      <c r="B746" t="s">
        <v>8</v>
      </c>
      <c r="C746" t="s">
        <v>9</v>
      </c>
      <c r="D746" t="s">
        <v>258</v>
      </c>
      <c r="E746" t="s">
        <v>15</v>
      </c>
      <c r="F746">
        <v>170</v>
      </c>
      <c r="G746">
        <v>1</v>
      </c>
    </row>
    <row r="747" spans="1:7" x14ac:dyDescent="0.25">
      <c r="A747" t="s">
        <v>419</v>
      </c>
      <c r="B747" t="s">
        <v>8</v>
      </c>
      <c r="C747" t="s">
        <v>9</v>
      </c>
      <c r="D747" t="s">
        <v>259</v>
      </c>
      <c r="E747" t="s">
        <v>15</v>
      </c>
      <c r="F747">
        <v>10</v>
      </c>
      <c r="G747">
        <v>2</v>
      </c>
    </row>
    <row r="748" spans="1:7" x14ac:dyDescent="0.25">
      <c r="A748" t="s">
        <v>419</v>
      </c>
      <c r="B748" t="s">
        <v>8</v>
      </c>
      <c r="C748" t="s">
        <v>9</v>
      </c>
      <c r="D748" t="s">
        <v>260</v>
      </c>
      <c r="E748" t="s">
        <v>15</v>
      </c>
      <c r="F748">
        <v>109</v>
      </c>
      <c r="G748">
        <v>2</v>
      </c>
    </row>
    <row r="749" spans="1:7" x14ac:dyDescent="0.25">
      <c r="A749" t="s">
        <v>419</v>
      </c>
      <c r="B749" t="s">
        <v>8</v>
      </c>
      <c r="C749" t="s">
        <v>9</v>
      </c>
      <c r="D749" t="s">
        <v>261</v>
      </c>
      <c r="E749" t="s">
        <v>15</v>
      </c>
      <c r="F749">
        <v>765</v>
      </c>
      <c r="G749">
        <v>3</v>
      </c>
    </row>
    <row r="750" spans="1:7" x14ac:dyDescent="0.25">
      <c r="A750" t="s">
        <v>419</v>
      </c>
      <c r="B750" t="s">
        <v>8</v>
      </c>
      <c r="C750" t="s">
        <v>9</v>
      </c>
      <c r="D750" t="s">
        <v>262</v>
      </c>
      <c r="E750" t="s">
        <v>15</v>
      </c>
      <c r="F750">
        <v>27149</v>
      </c>
      <c r="G750">
        <v>5</v>
      </c>
    </row>
    <row r="751" spans="1:7" x14ac:dyDescent="0.25">
      <c r="A751" t="s">
        <v>419</v>
      </c>
      <c r="B751" t="s">
        <v>8</v>
      </c>
      <c r="C751" t="s">
        <v>9</v>
      </c>
      <c r="D751" t="s">
        <v>262</v>
      </c>
      <c r="E751" t="s">
        <v>21</v>
      </c>
      <c r="F751">
        <v>16</v>
      </c>
      <c r="G751">
        <v>1</v>
      </c>
    </row>
    <row r="752" spans="1:7" x14ac:dyDescent="0.25">
      <c r="A752" t="s">
        <v>419</v>
      </c>
      <c r="B752" t="s">
        <v>8</v>
      </c>
      <c r="C752" t="s">
        <v>9</v>
      </c>
      <c r="D752" t="s">
        <v>263</v>
      </c>
      <c r="E752" t="s">
        <v>15</v>
      </c>
      <c r="F752">
        <v>515</v>
      </c>
      <c r="G752">
        <v>1</v>
      </c>
    </row>
    <row r="753" spans="1:7" x14ac:dyDescent="0.25">
      <c r="A753" t="s">
        <v>419</v>
      </c>
      <c r="B753" t="s">
        <v>8</v>
      </c>
      <c r="C753" t="s">
        <v>9</v>
      </c>
      <c r="D753" t="s">
        <v>264</v>
      </c>
      <c r="E753" t="s">
        <v>15</v>
      </c>
      <c r="F753">
        <v>2</v>
      </c>
      <c r="G753">
        <v>1</v>
      </c>
    </row>
    <row r="754" spans="1:7" x14ac:dyDescent="0.25">
      <c r="A754" t="s">
        <v>419</v>
      </c>
      <c r="B754" t="s">
        <v>8</v>
      </c>
      <c r="C754" t="s">
        <v>9</v>
      </c>
      <c r="D754" t="s">
        <v>268</v>
      </c>
      <c r="E754" t="s">
        <v>15</v>
      </c>
      <c r="F754">
        <v>2004</v>
      </c>
      <c r="G754">
        <v>1</v>
      </c>
    </row>
  </sheetData>
  <sheetProtection algorithmName="SHA-512" hashValue="dtPyxhOAoIdzhi3mx1iyALf84TjVNkXLF9bCpXgkzn7Nw6prCShSzntmHt8r8uLyJT+iZDJE6Qk2o3dBH1BRmA==" saltValue="90SMslOP41RJV4txv+QMuw==" spinCount="100000" sheet="1" objects="1" scenarios="1"/>
  <sortState xmlns:xlrd2="http://schemas.microsoft.com/office/spreadsheetml/2017/richdata2" ref="AU114:BD121">
    <sortCondition descending="1" ref="BD114:BD121"/>
  </sortState>
  <mergeCells count="95">
    <mergeCell ref="AR199:AS199"/>
    <mergeCell ref="AH195:AI195"/>
    <mergeCell ref="AJ195:AK195"/>
    <mergeCell ref="AL195:AM195"/>
    <mergeCell ref="AN195:AO195"/>
    <mergeCell ref="AP195:AQ195"/>
    <mergeCell ref="AR195:AS195"/>
    <mergeCell ref="AH199:AI199"/>
    <mergeCell ref="AJ199:AK199"/>
    <mergeCell ref="AL199:AM199"/>
    <mergeCell ref="AN199:AO199"/>
    <mergeCell ref="AP199:AQ199"/>
    <mergeCell ref="AR191:AS191"/>
    <mergeCell ref="AH187:AI187"/>
    <mergeCell ref="AJ187:AK187"/>
    <mergeCell ref="AL187:AM187"/>
    <mergeCell ref="AN187:AO187"/>
    <mergeCell ref="AP187:AQ187"/>
    <mergeCell ref="AR187:AS187"/>
    <mergeCell ref="AH191:AI191"/>
    <mergeCell ref="AJ191:AK191"/>
    <mergeCell ref="AL191:AM191"/>
    <mergeCell ref="AN191:AO191"/>
    <mergeCell ref="AP191:AQ191"/>
    <mergeCell ref="AN177:AO177"/>
    <mergeCell ref="AP177:AQ177"/>
    <mergeCell ref="AR177:AS177"/>
    <mergeCell ref="AH183:AI183"/>
    <mergeCell ref="AJ183:AK183"/>
    <mergeCell ref="AL183:AM183"/>
    <mergeCell ref="AN183:AO183"/>
    <mergeCell ref="AP183:AQ183"/>
    <mergeCell ref="AR183:AS183"/>
    <mergeCell ref="AR172:AS172"/>
    <mergeCell ref="AH177:AI177"/>
    <mergeCell ref="AJ177:AK177"/>
    <mergeCell ref="AL177:AM177"/>
    <mergeCell ref="AV113:AW113"/>
    <mergeCell ref="AR165:AS165"/>
    <mergeCell ref="AP165:AQ165"/>
    <mergeCell ref="AN165:AO165"/>
    <mergeCell ref="AL165:AM165"/>
    <mergeCell ref="AJ165:AK165"/>
    <mergeCell ref="AH165:AI165"/>
    <mergeCell ref="AH172:AI172"/>
    <mergeCell ref="AJ172:AK172"/>
    <mergeCell ref="AL172:AM172"/>
    <mergeCell ref="AN172:AO172"/>
    <mergeCell ref="AP172:AQ172"/>
    <mergeCell ref="AX113:AY113"/>
    <mergeCell ref="AZ113:BA113"/>
    <mergeCell ref="BB113:BC113"/>
    <mergeCell ref="BD113:BE113"/>
    <mergeCell ref="BF113:BG113"/>
    <mergeCell ref="AZ43:BA43"/>
    <mergeCell ref="BB43:BC43"/>
    <mergeCell ref="BD43:BE43"/>
    <mergeCell ref="BF43:BG43"/>
    <mergeCell ref="AV81:AW81"/>
    <mergeCell ref="AX81:AY81"/>
    <mergeCell ref="AZ81:BA81"/>
    <mergeCell ref="BB81:BC81"/>
    <mergeCell ref="BD81:BE81"/>
    <mergeCell ref="BF81:BG81"/>
    <mergeCell ref="AV43:AW43"/>
    <mergeCell ref="AX43:AY43"/>
    <mergeCell ref="BF3:BG3"/>
    <mergeCell ref="AV21:AW21"/>
    <mergeCell ref="AX21:AY21"/>
    <mergeCell ref="AZ21:BA21"/>
    <mergeCell ref="BB21:BC21"/>
    <mergeCell ref="BD21:BE21"/>
    <mergeCell ref="BF21:BG21"/>
    <mergeCell ref="BD3:BE3"/>
    <mergeCell ref="AV3:AW3"/>
    <mergeCell ref="AX3:AY3"/>
    <mergeCell ref="AZ3:BA3"/>
    <mergeCell ref="BB3:BC3"/>
    <mergeCell ref="AR3:AS3"/>
    <mergeCell ref="AH27:AI27"/>
    <mergeCell ref="AJ27:AK27"/>
    <mergeCell ref="AL27:AM27"/>
    <mergeCell ref="AN27:AO27"/>
    <mergeCell ref="AR27:AS27"/>
    <mergeCell ref="AH65:AI65"/>
    <mergeCell ref="AJ65:AK65"/>
    <mergeCell ref="AL65:AM65"/>
    <mergeCell ref="AN65:AO65"/>
    <mergeCell ref="AR65:AS65"/>
    <mergeCell ref="AP65:AQ65"/>
    <mergeCell ref="AH3:AI3"/>
    <mergeCell ref="AJ3:AK3"/>
    <mergeCell ref="AL3:AM3"/>
    <mergeCell ref="AN3:AO3"/>
    <mergeCell ref="AP3:A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897"/>
  <sheetViews>
    <sheetView tabSelected="1" topLeftCell="AE27" zoomScaleNormal="100" workbookViewId="0">
      <selection activeCell="AU35" sqref="AU35"/>
    </sheetView>
  </sheetViews>
  <sheetFormatPr defaultColWidth="11.125" defaultRowHeight="15.75" x14ac:dyDescent="0.25"/>
  <cols>
    <col min="9" max="9" width="21" bestFit="1" customWidth="1"/>
    <col min="10" max="10" width="15.5" bestFit="1" customWidth="1"/>
    <col min="11" max="11" width="9.125" bestFit="1" customWidth="1"/>
    <col min="12" max="12" width="10.125" bestFit="1" customWidth="1"/>
    <col min="13" max="13" width="8" bestFit="1" customWidth="1"/>
    <col min="14" max="14" width="9.125" bestFit="1" customWidth="1"/>
    <col min="17" max="17" width="10.875" style="9"/>
    <col min="19" max="19" width="27.375" customWidth="1"/>
    <col min="26" max="26" width="31.375" bestFit="1" customWidth="1"/>
    <col min="27" max="31" width="14.375" bestFit="1" customWidth="1"/>
    <col min="32" max="32" width="10.625" bestFit="1" customWidth="1"/>
    <col min="33" max="33" width="22.875" customWidth="1"/>
    <col min="34" max="34" width="9.125" customWidth="1"/>
    <col min="35" max="35" width="6.625" customWidth="1"/>
    <col min="36" max="36" width="7.5" customWidth="1"/>
    <col min="37" max="37" width="6" customWidth="1"/>
    <col min="38" max="38" width="7.875" customWidth="1"/>
    <col min="39" max="39" width="5.875" customWidth="1"/>
    <col min="40" max="40" width="7.625" customWidth="1"/>
    <col min="41" max="41" width="5.875" customWidth="1"/>
    <col min="42" max="42" width="7.5" customWidth="1"/>
    <col min="43" max="43" width="6.125" customWidth="1"/>
    <col min="44" max="44" width="8" customWidth="1"/>
    <col min="45" max="45" width="6" customWidth="1"/>
    <col min="47" max="47" width="22.875" customWidth="1"/>
    <col min="48" max="48" width="7.375" customWidth="1"/>
    <col min="49" max="49" width="8.125" customWidth="1"/>
    <col min="50" max="50" width="7" customWidth="1"/>
    <col min="51" max="51" width="6.625" customWidth="1"/>
    <col min="52" max="52" width="6.125" customWidth="1"/>
    <col min="53" max="53" width="6.625" customWidth="1"/>
    <col min="54" max="54" width="5.625" customWidth="1"/>
    <col min="55" max="55" width="7.875" customWidth="1"/>
    <col min="56" max="56" width="7" customWidth="1"/>
    <col min="57" max="57" width="7.375" customWidth="1"/>
    <col min="58" max="58" width="6.875" customWidth="1"/>
    <col min="59" max="59" width="7.125" customWidth="1"/>
  </cols>
  <sheetData>
    <row r="1" spans="1:6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68" x14ac:dyDescent="0.25">
      <c r="A2" t="s">
        <v>7</v>
      </c>
      <c r="B2" t="s">
        <v>8</v>
      </c>
      <c r="C2" t="s">
        <v>9</v>
      </c>
      <c r="D2" t="s">
        <v>14</v>
      </c>
      <c r="E2" t="s">
        <v>16</v>
      </c>
      <c r="F2">
        <v>22.2</v>
      </c>
      <c r="G2">
        <v>2</v>
      </c>
      <c r="I2" s="4" t="s">
        <v>481</v>
      </c>
      <c r="J2" s="4" t="s">
        <v>478</v>
      </c>
      <c r="Z2" s="4" t="s">
        <v>484</v>
      </c>
      <c r="AA2" t="s">
        <v>732</v>
      </c>
      <c r="AG2" s="26" t="s">
        <v>734</v>
      </c>
      <c r="AH2" s="25">
        <v>0.43</v>
      </c>
      <c r="AJ2" s="25">
        <v>0.28999999999999998</v>
      </c>
      <c r="AL2" s="25">
        <v>0.56000000000000005</v>
      </c>
      <c r="AN2" s="25">
        <v>0.23</v>
      </c>
      <c r="AP2" s="25">
        <v>0.35</v>
      </c>
      <c r="AU2" s="26" t="s">
        <v>734</v>
      </c>
      <c r="AV2" s="25">
        <v>0.43</v>
      </c>
      <c r="AX2" s="25">
        <v>0.28999999999999998</v>
      </c>
      <c r="AZ2" s="25">
        <v>0.56000000000000005</v>
      </c>
      <c r="BB2" s="25">
        <v>0.23</v>
      </c>
      <c r="BD2" s="25">
        <v>0.35</v>
      </c>
    </row>
    <row r="3" spans="1:68" x14ac:dyDescent="0.25">
      <c r="A3" t="s">
        <v>7</v>
      </c>
      <c r="B3" t="s">
        <v>8</v>
      </c>
      <c r="C3" t="s">
        <v>9</v>
      </c>
      <c r="D3" t="s">
        <v>14</v>
      </c>
      <c r="E3" t="s">
        <v>17</v>
      </c>
      <c r="F3">
        <v>8</v>
      </c>
      <c r="G3">
        <v>1</v>
      </c>
      <c r="I3" s="4" t="s">
        <v>480</v>
      </c>
      <c r="J3" t="s">
        <v>7</v>
      </c>
      <c r="K3" t="s">
        <v>275</v>
      </c>
      <c r="L3" t="s">
        <v>337</v>
      </c>
      <c r="M3" t="s">
        <v>380</v>
      </c>
      <c r="N3" t="s">
        <v>419</v>
      </c>
      <c r="O3" t="s">
        <v>479</v>
      </c>
      <c r="Q3" s="32" t="s">
        <v>484</v>
      </c>
      <c r="R3" s="3" t="s">
        <v>482</v>
      </c>
      <c r="S3" s="15" t="s">
        <v>483</v>
      </c>
      <c r="T3" s="3" t="s">
        <v>7</v>
      </c>
      <c r="U3" s="3" t="s">
        <v>275</v>
      </c>
      <c r="V3" s="3" t="s">
        <v>337</v>
      </c>
      <c r="W3" s="3" t="s">
        <v>380</v>
      </c>
      <c r="X3" s="3" t="s">
        <v>419</v>
      </c>
      <c r="AL3" s="34"/>
    </row>
    <row r="4" spans="1:68" ht="31.5" x14ac:dyDescent="0.25">
      <c r="A4" t="s">
        <v>7</v>
      </c>
      <c r="B4" t="s">
        <v>8</v>
      </c>
      <c r="C4" t="s">
        <v>9</v>
      </c>
      <c r="D4" t="s">
        <v>19</v>
      </c>
      <c r="E4" t="s">
        <v>17</v>
      </c>
      <c r="F4">
        <v>1</v>
      </c>
      <c r="G4">
        <v>1</v>
      </c>
      <c r="I4" s="5" t="s">
        <v>23</v>
      </c>
      <c r="J4" s="2">
        <v>7</v>
      </c>
      <c r="K4" s="2">
        <v>170</v>
      </c>
      <c r="L4" s="2">
        <v>60</v>
      </c>
      <c r="M4" s="2"/>
      <c r="N4" s="2">
        <v>12</v>
      </c>
      <c r="O4" s="2">
        <v>249</v>
      </c>
      <c r="P4" s="2"/>
      <c r="Q4" s="31">
        <v>3</v>
      </c>
      <c r="R4" s="5" t="s">
        <v>10</v>
      </c>
      <c r="S4" s="8" t="s">
        <v>679</v>
      </c>
      <c r="T4" s="2"/>
      <c r="U4" s="2">
        <v>2</v>
      </c>
      <c r="V4" s="2"/>
      <c r="W4" s="2"/>
      <c r="X4" s="2">
        <v>2</v>
      </c>
      <c r="Z4" s="4" t="s">
        <v>480</v>
      </c>
      <c r="AA4" t="s">
        <v>485</v>
      </c>
      <c r="AB4" t="s">
        <v>486</v>
      </c>
      <c r="AC4" t="s">
        <v>487</v>
      </c>
      <c r="AD4" t="s">
        <v>488</v>
      </c>
      <c r="AE4" t="s">
        <v>489</v>
      </c>
      <c r="AG4" s="46" t="s">
        <v>855</v>
      </c>
      <c r="AH4" s="118" t="s">
        <v>857</v>
      </c>
      <c r="AI4" s="118"/>
      <c r="AJ4" s="118" t="s">
        <v>275</v>
      </c>
      <c r="AK4" s="118"/>
      <c r="AL4" s="118" t="s">
        <v>337</v>
      </c>
      <c r="AM4" s="118"/>
      <c r="AN4" s="118" t="s">
        <v>380</v>
      </c>
      <c r="AO4" s="118"/>
      <c r="AP4" s="119" t="s">
        <v>419</v>
      </c>
      <c r="AQ4" s="119"/>
      <c r="AR4" s="119" t="s">
        <v>858</v>
      </c>
      <c r="AS4" s="119"/>
      <c r="AU4" s="3" t="s">
        <v>847</v>
      </c>
      <c r="AV4" s="15" t="s">
        <v>857</v>
      </c>
      <c r="AW4" s="3"/>
      <c r="AX4" s="15" t="s">
        <v>275</v>
      </c>
      <c r="AY4" s="15"/>
      <c r="AZ4" s="15" t="s">
        <v>337</v>
      </c>
      <c r="BA4" s="15"/>
      <c r="BB4" s="15" t="s">
        <v>380</v>
      </c>
      <c r="BC4" s="15"/>
      <c r="BD4" s="15" t="s">
        <v>419</v>
      </c>
      <c r="BE4" s="30"/>
      <c r="BF4" s="116" t="s">
        <v>858</v>
      </c>
      <c r="BG4" s="116"/>
    </row>
    <row r="5" spans="1:68" x14ac:dyDescent="0.25">
      <c r="A5" t="s">
        <v>7</v>
      </c>
      <c r="B5" t="s">
        <v>8</v>
      </c>
      <c r="C5" t="s">
        <v>9</v>
      </c>
      <c r="D5" t="s">
        <v>23</v>
      </c>
      <c r="E5" t="s">
        <v>16</v>
      </c>
      <c r="F5">
        <v>7</v>
      </c>
      <c r="G5">
        <v>1</v>
      </c>
      <c r="I5" s="5" t="s">
        <v>175</v>
      </c>
      <c r="J5" s="2">
        <v>4</v>
      </c>
      <c r="K5" s="2"/>
      <c r="L5" s="2">
        <v>11</v>
      </c>
      <c r="M5" s="2"/>
      <c r="N5" s="2">
        <v>1304</v>
      </c>
      <c r="O5" s="2">
        <v>1319</v>
      </c>
      <c r="P5" s="2"/>
      <c r="Q5" s="31">
        <v>6</v>
      </c>
      <c r="R5" s="5" t="s">
        <v>14</v>
      </c>
      <c r="S5" s="8" t="s">
        <v>541</v>
      </c>
      <c r="T5" s="2">
        <v>30.2</v>
      </c>
      <c r="U5" s="2">
        <v>259</v>
      </c>
      <c r="V5" s="2">
        <v>450.5</v>
      </c>
      <c r="W5" s="2">
        <v>8.8000000000000007</v>
      </c>
      <c r="X5" s="2">
        <v>7</v>
      </c>
      <c r="Z5" s="5" t="s">
        <v>490</v>
      </c>
      <c r="AA5" s="2"/>
      <c r="AB5" s="2"/>
      <c r="AC5" s="2">
        <v>2</v>
      </c>
      <c r="AD5" s="2"/>
      <c r="AE5" s="2"/>
      <c r="AG5" s="5" t="s">
        <v>623</v>
      </c>
      <c r="AH5" s="2">
        <v>599858</v>
      </c>
      <c r="AI5" s="21">
        <f t="shared" ref="AI5:AI19" si="0">AH5/AA$247</f>
        <v>0.90018879927055429</v>
      </c>
      <c r="AJ5" s="2">
        <v>639342</v>
      </c>
      <c r="AK5" s="21">
        <f t="shared" ref="AK5:AK19" si="1">AJ5/AB$247</f>
        <v>0.87876964387770229</v>
      </c>
      <c r="AL5" s="2">
        <v>1196028</v>
      </c>
      <c r="AM5" s="21">
        <f t="shared" ref="AM5:AM19" si="2">AL5/AC$247</f>
        <v>0.88615238530189133</v>
      </c>
      <c r="AN5" s="2">
        <v>691905</v>
      </c>
      <c r="AO5" s="21">
        <f t="shared" ref="AO5:AO19" si="3">AN5/AD$247</f>
        <v>0.96544434677048019</v>
      </c>
      <c r="AP5" s="2">
        <v>584015</v>
      </c>
      <c r="AQ5" s="21">
        <f t="shared" ref="AQ5:AQ19" si="4">AP5/AE$247</f>
        <v>0.9159706357394406</v>
      </c>
      <c r="AR5" s="27">
        <f t="shared" ref="AR5:AR19" si="5">SUM(AH5,AJ5,AL5,AN5,AP5)/5</f>
        <v>742229.6</v>
      </c>
      <c r="AS5" s="41">
        <f>AR5/$AF$249</f>
        <v>0.90563089855232448</v>
      </c>
      <c r="AU5" s="5" t="s">
        <v>702</v>
      </c>
      <c r="AV5" s="2">
        <v>10</v>
      </c>
      <c r="AW5" s="21">
        <f t="shared" ref="AW5:AW25" si="6">AV5/AA$247</f>
        <v>1.5006698239759314E-5</v>
      </c>
      <c r="AX5" s="2">
        <v>1397</v>
      </c>
      <c r="AY5" s="21">
        <f t="shared" ref="AY5:AY25" si="7">AX5/AB$247</f>
        <v>1.9201635314075253E-3</v>
      </c>
      <c r="AZ5" s="2">
        <v>708</v>
      </c>
      <c r="BA5" s="21">
        <f t="shared" ref="BA5:BA25" si="8">AZ5/AC$247</f>
        <v>5.2456622152135157E-4</v>
      </c>
      <c r="BB5" s="2">
        <v>10</v>
      </c>
      <c r="BC5" s="21">
        <f t="shared" ref="BC5:BC25" si="9">BB5/AD$247</f>
        <v>1.3953423472448966E-5</v>
      </c>
      <c r="BD5" s="2">
        <v>43</v>
      </c>
      <c r="BE5" s="21">
        <f t="shared" ref="BE5:BE25" si="10">BD5/AE$247</f>
        <v>6.7441311159466703E-5</v>
      </c>
      <c r="BF5" s="27">
        <f t="shared" ref="BF5" si="11">SUM(AV5,AX5,AZ5,BB5,BD5)/5</f>
        <v>433.6</v>
      </c>
      <c r="BG5" s="41">
        <f>BF5/$AF$249</f>
        <v>5.290567199317946E-4</v>
      </c>
    </row>
    <row r="6" spans="1:68" x14ac:dyDescent="0.25">
      <c r="A6" t="s">
        <v>7</v>
      </c>
      <c r="B6" t="s">
        <v>8</v>
      </c>
      <c r="C6" t="s">
        <v>9</v>
      </c>
      <c r="D6" t="s">
        <v>26</v>
      </c>
      <c r="E6" t="s">
        <v>16</v>
      </c>
      <c r="F6">
        <v>1</v>
      </c>
      <c r="G6">
        <v>1</v>
      </c>
      <c r="I6" s="5" t="s">
        <v>10</v>
      </c>
      <c r="J6" s="2"/>
      <c r="K6" s="2">
        <v>2</v>
      </c>
      <c r="L6" s="2"/>
      <c r="M6" s="2"/>
      <c r="N6" s="2">
        <v>2</v>
      </c>
      <c r="O6" s="2">
        <v>4</v>
      </c>
      <c r="P6" s="2"/>
      <c r="Q6" s="31">
        <v>3</v>
      </c>
      <c r="R6" s="5" t="s">
        <v>19</v>
      </c>
      <c r="S6" s="8" t="s">
        <v>566</v>
      </c>
      <c r="T6" s="2">
        <v>1</v>
      </c>
      <c r="U6" s="2"/>
      <c r="V6" s="2"/>
      <c r="W6" s="2"/>
      <c r="X6" s="2"/>
      <c r="Z6" s="5" t="s">
        <v>491</v>
      </c>
      <c r="AA6" s="2">
        <v>1</v>
      </c>
      <c r="AB6" s="2"/>
      <c r="AC6" s="2"/>
      <c r="AD6" s="2"/>
      <c r="AE6" s="2"/>
      <c r="AG6" s="5" t="s">
        <v>696</v>
      </c>
      <c r="AH6" s="2">
        <v>16900</v>
      </c>
      <c r="AI6" s="21">
        <f t="shared" si="0"/>
        <v>2.5361320025193243E-2</v>
      </c>
      <c r="AJ6" s="2">
        <v>6181</v>
      </c>
      <c r="AK6" s="21">
        <f t="shared" si="1"/>
        <v>8.4957271207085992E-3</v>
      </c>
      <c r="AL6" s="2">
        <v>37215</v>
      </c>
      <c r="AM6" s="21">
        <f t="shared" si="2"/>
        <v>2.7573067703272738E-2</v>
      </c>
      <c r="AN6" s="2">
        <v>8618</v>
      </c>
      <c r="AO6" s="21">
        <f t="shared" si="3"/>
        <v>1.2025060348556518E-2</v>
      </c>
      <c r="AP6" s="2">
        <v>5285</v>
      </c>
      <c r="AQ6" s="21">
        <f t="shared" si="4"/>
        <v>8.2890076622739884E-3</v>
      </c>
      <c r="AR6" s="27">
        <f t="shared" si="5"/>
        <v>14839.8</v>
      </c>
      <c r="AS6" s="41">
        <f t="shared" ref="AS6:AS20" si="12">AR6/$AF$249</f>
        <v>1.8106771015783774E-2</v>
      </c>
      <c r="AU6" s="5" t="s">
        <v>725</v>
      </c>
      <c r="AV6" s="2">
        <v>148</v>
      </c>
      <c r="AW6" s="21">
        <f t="shared" si="6"/>
        <v>2.2209913394843786E-4</v>
      </c>
      <c r="AX6" s="2">
        <v>17</v>
      </c>
      <c r="AY6" s="21">
        <f t="shared" si="7"/>
        <v>2.3366342186061512E-5</v>
      </c>
      <c r="AZ6" s="2">
        <v>596</v>
      </c>
      <c r="BA6" s="21">
        <f t="shared" si="8"/>
        <v>4.4158399438803042E-4</v>
      </c>
      <c r="BB6" s="2">
        <v>89</v>
      </c>
      <c r="BC6" s="21">
        <f t="shared" si="9"/>
        <v>1.2418546890479579E-4</v>
      </c>
      <c r="BD6" s="2">
        <v>217</v>
      </c>
      <c r="BE6" s="21">
        <f t="shared" si="10"/>
        <v>3.4034336096754129E-4</v>
      </c>
      <c r="BF6" s="27">
        <f t="shared" ref="BF6:BF26" si="13">SUM(AV6,AX6,AZ6,BB6,BD6)/5</f>
        <v>213.4</v>
      </c>
      <c r="BG6" s="41">
        <f t="shared" ref="BG6:BG26" si="14">BF6/$AF$249</f>
        <v>2.6037985247565721E-4</v>
      </c>
    </row>
    <row r="7" spans="1:68" x14ac:dyDescent="0.25">
      <c r="A7" t="s">
        <v>7</v>
      </c>
      <c r="B7" t="s">
        <v>8</v>
      </c>
      <c r="C7" t="s">
        <v>9</v>
      </c>
      <c r="D7" t="s">
        <v>27</v>
      </c>
      <c r="E7" t="s">
        <v>16</v>
      </c>
      <c r="F7">
        <v>2</v>
      </c>
      <c r="G7">
        <v>1</v>
      </c>
      <c r="I7" s="5" t="s">
        <v>14</v>
      </c>
      <c r="J7" s="2">
        <v>30.2</v>
      </c>
      <c r="K7" s="2">
        <v>259</v>
      </c>
      <c r="L7" s="2">
        <v>450.5</v>
      </c>
      <c r="M7" s="2">
        <v>8.8000000000000007</v>
      </c>
      <c r="N7" s="2">
        <v>7</v>
      </c>
      <c r="O7" s="2">
        <v>755.5</v>
      </c>
      <c r="P7" s="2"/>
      <c r="Q7" s="31">
        <v>6</v>
      </c>
      <c r="R7" s="5" t="s">
        <v>22</v>
      </c>
      <c r="S7" s="8" t="s">
        <v>493</v>
      </c>
      <c r="T7" s="2"/>
      <c r="U7" s="2">
        <v>228</v>
      </c>
      <c r="V7" s="2">
        <v>15.1</v>
      </c>
      <c r="W7" s="2"/>
      <c r="X7" s="2">
        <v>339.4</v>
      </c>
      <c r="Z7" s="5" t="s">
        <v>492</v>
      </c>
      <c r="AA7" s="2">
        <v>2</v>
      </c>
      <c r="AB7" s="2"/>
      <c r="AC7" s="2"/>
      <c r="AD7" s="2"/>
      <c r="AE7" s="2">
        <v>4</v>
      </c>
      <c r="AG7" s="5" t="s">
        <v>647</v>
      </c>
      <c r="AH7" s="2">
        <v>7876</v>
      </c>
      <c r="AI7" s="21">
        <f t="shared" si="0"/>
        <v>1.1819275533634436E-2</v>
      </c>
      <c r="AJ7" s="2">
        <v>9398</v>
      </c>
      <c r="AK7" s="21">
        <f t="shared" si="1"/>
        <v>1.2917463756741535E-2</v>
      </c>
      <c r="AL7" s="2">
        <v>13674</v>
      </c>
      <c r="AM7" s="21">
        <f t="shared" si="2"/>
        <v>1.0131240837687799E-2</v>
      </c>
      <c r="AN7" s="2">
        <v>4346</v>
      </c>
      <c r="AO7" s="21">
        <f t="shared" si="3"/>
        <v>6.0641578411263202E-3</v>
      </c>
      <c r="AP7" s="2">
        <v>6535</v>
      </c>
      <c r="AQ7" s="21">
        <f t="shared" si="4"/>
        <v>1.0249510893653835E-2</v>
      </c>
      <c r="AR7" s="27">
        <f t="shared" si="5"/>
        <v>8365.7999999999993</v>
      </c>
      <c r="AS7" s="41">
        <f t="shared" si="12"/>
        <v>1.0207524694661916E-2</v>
      </c>
      <c r="AU7" s="5" t="s">
        <v>723</v>
      </c>
      <c r="AV7" s="2">
        <v>40</v>
      </c>
      <c r="AW7" s="21">
        <f t="shared" si="6"/>
        <v>6.0026792959037256E-5</v>
      </c>
      <c r="AX7" s="2">
        <v>14</v>
      </c>
      <c r="AY7" s="21">
        <f t="shared" si="7"/>
        <v>1.9242870035580069E-5</v>
      </c>
      <c r="AZ7" s="2">
        <v>51</v>
      </c>
      <c r="BA7" s="21">
        <f t="shared" si="8"/>
        <v>3.7786549855351599E-5</v>
      </c>
      <c r="BB7" s="2">
        <v>1</v>
      </c>
      <c r="BC7" s="21">
        <f t="shared" si="9"/>
        <v>1.3953423472448965E-6</v>
      </c>
      <c r="BD7" s="2">
        <v>85</v>
      </c>
      <c r="BE7" s="21">
        <f t="shared" si="10"/>
        <v>1.3331421973382954E-4</v>
      </c>
      <c r="BF7" s="27">
        <f t="shared" si="13"/>
        <v>38.200000000000003</v>
      </c>
      <c r="BG7" s="41">
        <f t="shared" si="14"/>
        <v>4.6609701802109211E-5</v>
      </c>
    </row>
    <row r="8" spans="1:68" x14ac:dyDescent="0.25">
      <c r="A8" t="s">
        <v>7</v>
      </c>
      <c r="B8" t="s">
        <v>8</v>
      </c>
      <c r="C8" t="s">
        <v>9</v>
      </c>
      <c r="D8" t="s">
        <v>29</v>
      </c>
      <c r="E8" t="s">
        <v>16</v>
      </c>
      <c r="F8">
        <v>1</v>
      </c>
      <c r="G8">
        <v>1</v>
      </c>
      <c r="I8" s="5" t="s">
        <v>19</v>
      </c>
      <c r="J8" s="2">
        <v>1</v>
      </c>
      <c r="K8" s="2"/>
      <c r="L8" s="2"/>
      <c r="M8" s="2"/>
      <c r="N8" s="2"/>
      <c r="O8" s="2">
        <v>1</v>
      </c>
      <c r="P8" s="2"/>
      <c r="Q8" s="31">
        <v>2</v>
      </c>
      <c r="R8" s="5" t="s">
        <v>23</v>
      </c>
      <c r="S8" s="8" t="s">
        <v>524</v>
      </c>
      <c r="T8" s="2">
        <v>7</v>
      </c>
      <c r="U8" s="2">
        <v>170</v>
      </c>
      <c r="V8" s="2">
        <v>60</v>
      </c>
      <c r="W8" s="2"/>
      <c r="X8" s="2">
        <v>12</v>
      </c>
      <c r="Z8" s="5" t="s">
        <v>493</v>
      </c>
      <c r="AA8" s="2"/>
      <c r="AB8" s="2">
        <v>228</v>
      </c>
      <c r="AC8" s="2">
        <v>15.1</v>
      </c>
      <c r="AD8" s="2"/>
      <c r="AE8" s="2">
        <v>339.4</v>
      </c>
      <c r="AG8" s="5" t="s">
        <v>579</v>
      </c>
      <c r="AH8" s="2">
        <v>1241</v>
      </c>
      <c r="AI8" s="21">
        <f t="shared" si="0"/>
        <v>1.8623312515541309E-3</v>
      </c>
      <c r="AJ8" s="2">
        <v>7847</v>
      </c>
      <c r="AK8" s="21">
        <f t="shared" si="1"/>
        <v>1.0785628654942628E-2</v>
      </c>
      <c r="AL8" s="2">
        <v>7606</v>
      </c>
      <c r="AM8" s="21">
        <f t="shared" si="2"/>
        <v>5.6353823176432203E-3</v>
      </c>
      <c r="AN8" s="2">
        <v>811</v>
      </c>
      <c r="AO8" s="21">
        <f t="shared" si="3"/>
        <v>1.131622643615611E-3</v>
      </c>
      <c r="AP8" s="2">
        <v>3150</v>
      </c>
      <c r="AQ8" s="21">
        <f t="shared" si="4"/>
        <v>4.9404681430772123E-3</v>
      </c>
      <c r="AR8" s="27">
        <f t="shared" si="5"/>
        <v>4131</v>
      </c>
      <c r="AS8" s="41">
        <f t="shared" si="12"/>
        <v>5.0404366006417053E-3</v>
      </c>
      <c r="AU8" s="5" t="s">
        <v>570</v>
      </c>
      <c r="AV8" s="2">
        <v>50</v>
      </c>
      <c r="AW8" s="21">
        <f t="shared" si="6"/>
        <v>7.5033491198796574E-5</v>
      </c>
      <c r="AX8" s="2"/>
      <c r="AY8" s="21">
        <f t="shared" si="7"/>
        <v>0</v>
      </c>
      <c r="AZ8" s="2">
        <v>40</v>
      </c>
      <c r="BA8" s="21">
        <f t="shared" si="8"/>
        <v>2.9636509690471841E-5</v>
      </c>
      <c r="BB8" s="2">
        <v>30</v>
      </c>
      <c r="BC8" s="21">
        <f t="shared" si="9"/>
        <v>4.1860270417346897E-5</v>
      </c>
      <c r="BD8" s="2"/>
      <c r="BE8" s="21">
        <f t="shared" si="10"/>
        <v>0</v>
      </c>
      <c r="BF8" s="27">
        <f t="shared" si="13"/>
        <v>24</v>
      </c>
      <c r="BG8" s="41">
        <f t="shared" si="14"/>
        <v>2.928358228404767E-5</v>
      </c>
    </row>
    <row r="9" spans="1:68" x14ac:dyDescent="0.25">
      <c r="A9" t="s">
        <v>7</v>
      </c>
      <c r="B9" t="s">
        <v>8</v>
      </c>
      <c r="C9" t="s">
        <v>9</v>
      </c>
      <c r="D9" t="s">
        <v>29</v>
      </c>
      <c r="E9" t="s">
        <v>17</v>
      </c>
      <c r="F9">
        <v>1</v>
      </c>
      <c r="G9">
        <v>1</v>
      </c>
      <c r="I9" s="5" t="s">
        <v>22</v>
      </c>
      <c r="J9" s="2"/>
      <c r="K9" s="2">
        <v>228</v>
      </c>
      <c r="L9" s="2">
        <v>15.1</v>
      </c>
      <c r="M9" s="2"/>
      <c r="N9" s="2">
        <v>339.4</v>
      </c>
      <c r="O9" s="2">
        <v>582.5</v>
      </c>
      <c r="P9" s="2"/>
      <c r="Q9" s="31">
        <v>6</v>
      </c>
      <c r="R9" s="5" t="s">
        <v>25</v>
      </c>
      <c r="S9" s="8" t="s">
        <v>672</v>
      </c>
      <c r="T9" s="2"/>
      <c r="U9" s="2"/>
      <c r="V9" s="2">
        <v>4</v>
      </c>
      <c r="W9" s="2"/>
      <c r="X9" s="2"/>
      <c r="Z9" s="5" t="s">
        <v>494</v>
      </c>
      <c r="AA9" s="2">
        <v>8</v>
      </c>
      <c r="AB9" s="2">
        <v>240</v>
      </c>
      <c r="AC9" s="2">
        <v>9</v>
      </c>
      <c r="AD9" s="2"/>
      <c r="AE9" s="2">
        <v>9</v>
      </c>
      <c r="AG9" s="5" t="s">
        <v>523</v>
      </c>
      <c r="AH9" s="2">
        <v>90</v>
      </c>
      <c r="AI9" s="21">
        <f t="shared" si="0"/>
        <v>1.3506028415783382E-4</v>
      </c>
      <c r="AJ9" s="2">
        <v>15</v>
      </c>
      <c r="AK9" s="21">
        <f t="shared" si="1"/>
        <v>2.0617360752407215E-5</v>
      </c>
      <c r="AL9" s="2">
        <v>2242</v>
      </c>
      <c r="AM9" s="21">
        <f t="shared" si="2"/>
        <v>1.6611263681509465E-3</v>
      </c>
      <c r="AN9" s="2">
        <v>18</v>
      </c>
      <c r="AO9" s="21">
        <f t="shared" si="3"/>
        <v>2.5116162250408138E-5</v>
      </c>
      <c r="AP9" s="2">
        <v>57</v>
      </c>
      <c r="AQ9" s="21">
        <f t="shared" si="4"/>
        <v>8.9398947350920977E-5</v>
      </c>
      <c r="AR9" s="27">
        <f t="shared" si="5"/>
        <v>484.4</v>
      </c>
      <c r="AS9" s="41">
        <f t="shared" si="12"/>
        <v>5.9104030243302874E-4</v>
      </c>
      <c r="AU9" s="5" t="s">
        <v>631</v>
      </c>
      <c r="AV9" s="2">
        <v>69</v>
      </c>
      <c r="AW9" s="21">
        <f t="shared" si="6"/>
        <v>1.0354621785433926E-4</v>
      </c>
      <c r="AX9" s="2"/>
      <c r="AY9" s="21">
        <f t="shared" si="7"/>
        <v>0</v>
      </c>
      <c r="AZ9" s="2">
        <v>28</v>
      </c>
      <c r="BA9" s="21">
        <f t="shared" si="8"/>
        <v>2.0745556783330289E-5</v>
      </c>
      <c r="BB9" s="2">
        <v>4</v>
      </c>
      <c r="BC9" s="21">
        <f t="shared" si="9"/>
        <v>5.5813693889795859E-6</v>
      </c>
      <c r="BD9" s="2">
        <v>16</v>
      </c>
      <c r="BE9" s="21">
        <f t="shared" si="10"/>
        <v>2.5094441361662028E-5</v>
      </c>
      <c r="BF9" s="27">
        <f t="shared" si="13"/>
        <v>23.4</v>
      </c>
      <c r="BG9" s="41">
        <f t="shared" si="14"/>
        <v>2.8551492726946475E-5</v>
      </c>
      <c r="BH9" s="2"/>
      <c r="BI9" s="2"/>
      <c r="BJ9" s="2"/>
      <c r="BK9" s="2"/>
      <c r="BL9" s="2"/>
      <c r="BM9" s="2"/>
      <c r="BN9" s="2"/>
      <c r="BO9" s="2"/>
      <c r="BP9" s="2"/>
    </row>
    <row r="10" spans="1:68" x14ac:dyDescent="0.25">
      <c r="A10" t="s">
        <v>7</v>
      </c>
      <c r="B10" t="s">
        <v>8</v>
      </c>
      <c r="C10" t="s">
        <v>9</v>
      </c>
      <c r="D10" t="s">
        <v>30</v>
      </c>
      <c r="E10" t="s">
        <v>16</v>
      </c>
      <c r="F10">
        <v>156</v>
      </c>
      <c r="G10">
        <v>3</v>
      </c>
      <c r="I10" s="5" t="s">
        <v>25</v>
      </c>
      <c r="J10" s="2"/>
      <c r="K10" s="2"/>
      <c r="L10" s="2">
        <v>4</v>
      </c>
      <c r="M10" s="2"/>
      <c r="N10" s="2"/>
      <c r="O10" s="2">
        <v>4</v>
      </c>
      <c r="P10" s="2"/>
      <c r="Q10" s="31">
        <v>3</v>
      </c>
      <c r="R10" s="5" t="s">
        <v>26</v>
      </c>
      <c r="S10" s="8" t="s">
        <v>691</v>
      </c>
      <c r="T10" s="2">
        <v>1</v>
      </c>
      <c r="U10" s="2"/>
      <c r="V10" s="2"/>
      <c r="W10" s="2">
        <v>1</v>
      </c>
      <c r="X10" s="2"/>
      <c r="Z10" s="5" t="s">
        <v>495</v>
      </c>
      <c r="AA10" s="2"/>
      <c r="AB10" s="2"/>
      <c r="AC10" s="2">
        <v>5</v>
      </c>
      <c r="AD10" s="2">
        <v>0.5</v>
      </c>
      <c r="AE10" s="2">
        <v>2</v>
      </c>
      <c r="AG10" s="5" t="s">
        <v>582</v>
      </c>
      <c r="AH10" s="2">
        <v>3664</v>
      </c>
      <c r="AI10" s="21">
        <f t="shared" si="0"/>
        <v>5.4984542350478127E-3</v>
      </c>
      <c r="AJ10" s="2">
        <v>746</v>
      </c>
      <c r="AK10" s="21">
        <f t="shared" si="1"/>
        <v>1.0253700747530521E-3</v>
      </c>
      <c r="AL10" s="2">
        <v>1080</v>
      </c>
      <c r="AM10" s="21">
        <f t="shared" si="2"/>
        <v>8.0018576164273968E-4</v>
      </c>
      <c r="AN10" s="2">
        <v>556</v>
      </c>
      <c r="AO10" s="21">
        <f t="shared" si="3"/>
        <v>7.7581034506816245E-4</v>
      </c>
      <c r="AP10" s="2">
        <v>446</v>
      </c>
      <c r="AQ10" s="21">
        <f t="shared" si="4"/>
        <v>6.9950755295632909E-4</v>
      </c>
      <c r="AR10" s="27">
        <f t="shared" si="5"/>
        <v>1298.4000000000001</v>
      </c>
      <c r="AS10" s="41">
        <f t="shared" si="12"/>
        <v>1.5842418015669791E-3</v>
      </c>
      <c r="AU10" s="5" t="s">
        <v>712</v>
      </c>
      <c r="AV10" s="2">
        <v>24</v>
      </c>
      <c r="AW10" s="21">
        <f t="shared" si="6"/>
        <v>3.6016075775422357E-5</v>
      </c>
      <c r="AX10" s="2">
        <v>2</v>
      </c>
      <c r="AY10" s="21">
        <f t="shared" si="7"/>
        <v>2.7489814336542954E-6</v>
      </c>
      <c r="AZ10" s="2">
        <v>26</v>
      </c>
      <c r="BA10" s="21">
        <f t="shared" si="8"/>
        <v>1.9263731298806696E-5</v>
      </c>
      <c r="BB10" s="2">
        <v>49</v>
      </c>
      <c r="BC10" s="21">
        <f t="shared" si="9"/>
        <v>6.837177501499993E-5</v>
      </c>
      <c r="BD10" s="2">
        <v>55</v>
      </c>
      <c r="BE10" s="21">
        <f t="shared" si="10"/>
        <v>8.6262142180713229E-5</v>
      </c>
      <c r="BF10" s="27">
        <f t="shared" si="13"/>
        <v>31.2</v>
      </c>
      <c r="BG10" s="41">
        <f t="shared" si="14"/>
        <v>3.8068656969261966E-5</v>
      </c>
      <c r="BH10" s="2"/>
      <c r="BI10" s="2"/>
      <c r="BJ10" s="2"/>
      <c r="BK10" s="2"/>
      <c r="BL10" s="2"/>
      <c r="BM10" s="2"/>
      <c r="BN10" s="2"/>
      <c r="BO10" s="2"/>
      <c r="BP10" s="2"/>
    </row>
    <row r="11" spans="1:68" x14ac:dyDescent="0.25">
      <c r="A11" t="s">
        <v>7</v>
      </c>
      <c r="B11" t="s">
        <v>8</v>
      </c>
      <c r="C11" t="s">
        <v>9</v>
      </c>
      <c r="D11" t="s">
        <v>30</v>
      </c>
      <c r="E11" t="s">
        <v>17</v>
      </c>
      <c r="F11">
        <v>235</v>
      </c>
      <c r="G11">
        <v>3</v>
      </c>
      <c r="I11" s="5" t="s">
        <v>26</v>
      </c>
      <c r="J11" s="2">
        <v>1</v>
      </c>
      <c r="K11" s="2"/>
      <c r="L11" s="2"/>
      <c r="M11" s="2">
        <v>1</v>
      </c>
      <c r="N11" s="2"/>
      <c r="O11" s="2">
        <v>2</v>
      </c>
      <c r="P11" s="2"/>
      <c r="Q11" s="31">
        <v>6</v>
      </c>
      <c r="R11" s="5" t="s">
        <v>276</v>
      </c>
      <c r="S11" s="8" t="s">
        <v>495</v>
      </c>
      <c r="T11" s="2"/>
      <c r="U11" s="2"/>
      <c r="V11" s="2">
        <v>5</v>
      </c>
      <c r="W11" s="2">
        <v>0.5</v>
      </c>
      <c r="X11" s="2">
        <v>2</v>
      </c>
      <c r="Z11" s="5" t="s">
        <v>496</v>
      </c>
      <c r="AA11" s="2">
        <v>0.3</v>
      </c>
      <c r="AB11" s="2"/>
      <c r="AC11" s="2">
        <v>0.3</v>
      </c>
      <c r="AD11" s="2">
        <v>1</v>
      </c>
      <c r="AE11" s="2">
        <v>0.4</v>
      </c>
      <c r="AG11" s="5" t="s">
        <v>688</v>
      </c>
      <c r="AH11" s="2">
        <v>39</v>
      </c>
      <c r="AI11" s="21">
        <f t="shared" si="0"/>
        <v>5.8526123135061326E-5</v>
      </c>
      <c r="AJ11" s="2">
        <v>35</v>
      </c>
      <c r="AK11" s="21">
        <f t="shared" si="1"/>
        <v>4.8107175088950173E-5</v>
      </c>
      <c r="AL11" s="2">
        <v>658</v>
      </c>
      <c r="AM11" s="21">
        <f t="shared" si="2"/>
        <v>4.8752058440826177E-4</v>
      </c>
      <c r="AN11" s="2">
        <v>115</v>
      </c>
      <c r="AO11" s="21">
        <f t="shared" si="3"/>
        <v>1.604643699331631E-4</v>
      </c>
      <c r="AP11" s="2">
        <v>112</v>
      </c>
      <c r="AQ11" s="21">
        <f t="shared" si="4"/>
        <v>1.7566108953163419E-4</v>
      </c>
      <c r="AR11" s="27">
        <f t="shared" si="5"/>
        <v>191.8</v>
      </c>
      <c r="AS11" s="41">
        <f t="shared" si="12"/>
        <v>2.3402462842001432E-4</v>
      </c>
      <c r="AU11" s="5" t="s">
        <v>607</v>
      </c>
      <c r="AV11" s="2"/>
      <c r="AW11" s="21">
        <f t="shared" si="6"/>
        <v>0</v>
      </c>
      <c r="AX11" s="2"/>
      <c r="AY11" s="21">
        <f t="shared" si="7"/>
        <v>0</v>
      </c>
      <c r="AZ11" s="2">
        <v>18</v>
      </c>
      <c r="BA11" s="21">
        <f t="shared" si="8"/>
        <v>1.3336429360712327E-5</v>
      </c>
      <c r="BB11" s="2">
        <v>10</v>
      </c>
      <c r="BC11" s="21">
        <f t="shared" si="9"/>
        <v>1.3953423472448966E-5</v>
      </c>
      <c r="BD11" s="2">
        <v>18</v>
      </c>
      <c r="BE11" s="21">
        <f t="shared" si="10"/>
        <v>2.8231246531869783E-5</v>
      </c>
      <c r="BF11" s="27">
        <f t="shared" si="13"/>
        <v>9.1999999999999993</v>
      </c>
      <c r="BG11" s="41">
        <f t="shared" si="14"/>
        <v>1.1225373208884939E-5</v>
      </c>
      <c r="BH11" s="2"/>
      <c r="BI11" s="2"/>
      <c r="BJ11" s="2"/>
      <c r="BK11" s="2"/>
      <c r="BL11" s="2"/>
      <c r="BM11" s="2"/>
      <c r="BN11" s="2"/>
      <c r="BO11" s="2"/>
      <c r="BP11" s="2"/>
    </row>
    <row r="12" spans="1:68" x14ac:dyDescent="0.25">
      <c r="A12" t="s">
        <v>7</v>
      </c>
      <c r="B12" t="s">
        <v>8</v>
      </c>
      <c r="C12" t="s">
        <v>9</v>
      </c>
      <c r="D12" t="s">
        <v>36</v>
      </c>
      <c r="E12" t="s">
        <v>17</v>
      </c>
      <c r="F12">
        <v>44</v>
      </c>
      <c r="G12">
        <v>1</v>
      </c>
      <c r="I12" s="5" t="s">
        <v>276</v>
      </c>
      <c r="J12" s="2"/>
      <c r="K12" s="2"/>
      <c r="L12" s="2">
        <v>5</v>
      </c>
      <c r="M12" s="2">
        <v>0.5</v>
      </c>
      <c r="N12" s="2">
        <v>2</v>
      </c>
      <c r="O12" s="2">
        <v>7.5</v>
      </c>
      <c r="P12" s="2"/>
      <c r="Q12" s="31">
        <v>3</v>
      </c>
      <c r="R12" s="5" t="s">
        <v>338</v>
      </c>
      <c r="S12" s="8" t="s">
        <v>692</v>
      </c>
      <c r="T12" s="2"/>
      <c r="U12" s="2"/>
      <c r="V12" s="2">
        <v>2</v>
      </c>
      <c r="W12" s="2"/>
      <c r="X12" s="2"/>
      <c r="Z12" s="5" t="s">
        <v>497</v>
      </c>
      <c r="AA12" s="2">
        <v>0.2</v>
      </c>
      <c r="AB12" s="2"/>
      <c r="AC12" s="2"/>
      <c r="AD12" s="2"/>
      <c r="AE12" s="2"/>
      <c r="AG12" s="5" t="s">
        <v>598</v>
      </c>
      <c r="AH12" s="2">
        <v>38</v>
      </c>
      <c r="AI12" s="21">
        <f t="shared" si="0"/>
        <v>5.7025453311085396E-5</v>
      </c>
      <c r="AJ12" s="2">
        <v>47</v>
      </c>
      <c r="AK12" s="21">
        <f t="shared" si="1"/>
        <v>6.4601063690875938E-5</v>
      </c>
      <c r="AL12" s="2">
        <v>98</v>
      </c>
      <c r="AM12" s="21">
        <f t="shared" si="2"/>
        <v>7.2609448741656012E-5</v>
      </c>
      <c r="AN12" s="2"/>
      <c r="AO12" s="21">
        <f t="shared" si="3"/>
        <v>0</v>
      </c>
      <c r="AP12" s="2"/>
      <c r="AQ12" s="21">
        <f t="shared" si="4"/>
        <v>0</v>
      </c>
      <c r="AR12" s="27">
        <f t="shared" si="5"/>
        <v>36.6</v>
      </c>
      <c r="AS12" s="41">
        <f t="shared" si="12"/>
        <v>4.4657462983172697E-5</v>
      </c>
      <c r="AU12" s="5" t="s">
        <v>617</v>
      </c>
      <c r="AV12" s="2">
        <v>4</v>
      </c>
      <c r="AW12" s="21">
        <f t="shared" si="6"/>
        <v>6.0026792959037258E-6</v>
      </c>
      <c r="AX12" s="2"/>
      <c r="AY12" s="21">
        <f t="shared" si="7"/>
        <v>0</v>
      </c>
      <c r="AZ12" s="2">
        <v>11</v>
      </c>
      <c r="BA12" s="21">
        <f t="shared" si="8"/>
        <v>8.1500401648797567E-6</v>
      </c>
      <c r="BB12" s="2"/>
      <c r="BC12" s="21">
        <f t="shared" si="9"/>
        <v>0</v>
      </c>
      <c r="BD12" s="2">
        <v>1304</v>
      </c>
      <c r="BE12" s="21">
        <f t="shared" si="10"/>
        <v>2.0451969709754554E-3</v>
      </c>
      <c r="BF12" s="27">
        <f t="shared" si="13"/>
        <v>263.8</v>
      </c>
      <c r="BG12" s="41">
        <f t="shared" si="14"/>
        <v>3.2187537527215732E-4</v>
      </c>
      <c r="BH12" s="2"/>
      <c r="BI12" s="2"/>
      <c r="BJ12" s="2"/>
      <c r="BK12" s="2"/>
      <c r="BL12" s="2"/>
      <c r="BM12" s="2"/>
      <c r="BN12" s="2"/>
      <c r="BO12" s="2"/>
      <c r="BP12" s="2"/>
    </row>
    <row r="13" spans="1:68" x14ac:dyDescent="0.25">
      <c r="A13" t="s">
        <v>7</v>
      </c>
      <c r="B13" t="s">
        <v>8</v>
      </c>
      <c r="C13" t="s">
        <v>9</v>
      </c>
      <c r="D13" t="s">
        <v>37</v>
      </c>
      <c r="E13" t="s">
        <v>16</v>
      </c>
      <c r="F13">
        <v>0.1</v>
      </c>
      <c r="G13">
        <v>1</v>
      </c>
      <c r="I13" s="5" t="s">
        <v>338</v>
      </c>
      <c r="J13" s="2"/>
      <c r="K13" s="2"/>
      <c r="L13" s="2">
        <v>2</v>
      </c>
      <c r="M13" s="2"/>
      <c r="N13" s="2"/>
      <c r="O13" s="2">
        <v>2</v>
      </c>
      <c r="P13" s="2"/>
      <c r="Q13" s="31">
        <v>3</v>
      </c>
      <c r="R13" s="5" t="s">
        <v>27</v>
      </c>
      <c r="S13" s="8" t="s">
        <v>507</v>
      </c>
      <c r="T13" s="2">
        <v>2</v>
      </c>
      <c r="U13" s="2"/>
      <c r="V13" s="2">
        <v>4</v>
      </c>
      <c r="W13" s="2"/>
      <c r="X13" s="2"/>
      <c r="Z13" s="5" t="s">
        <v>498</v>
      </c>
      <c r="AA13" s="2"/>
      <c r="AB13" s="2"/>
      <c r="AC13" s="2">
        <v>146</v>
      </c>
      <c r="AD13" s="2">
        <v>1</v>
      </c>
      <c r="AE13" s="2">
        <v>3</v>
      </c>
      <c r="AG13" s="5" t="s">
        <v>542</v>
      </c>
      <c r="AH13" s="2"/>
      <c r="AI13" s="21">
        <f t="shared" si="0"/>
        <v>0</v>
      </c>
      <c r="AJ13" s="2"/>
      <c r="AK13" s="21">
        <f t="shared" si="1"/>
        <v>0</v>
      </c>
      <c r="AL13" s="2">
        <v>9</v>
      </c>
      <c r="AM13" s="21">
        <f t="shared" si="2"/>
        <v>6.6682146803561636E-6</v>
      </c>
      <c r="AN13" s="2"/>
      <c r="AO13" s="21">
        <f t="shared" si="3"/>
        <v>0</v>
      </c>
      <c r="AP13" s="2">
        <v>4</v>
      </c>
      <c r="AQ13" s="21">
        <f t="shared" si="4"/>
        <v>6.2736103404155071E-6</v>
      </c>
      <c r="AR13" s="27">
        <f t="shared" si="5"/>
        <v>2.6</v>
      </c>
      <c r="AS13" s="41">
        <f t="shared" si="12"/>
        <v>3.1723880807718311E-6</v>
      </c>
      <c r="AU13" s="5" t="s">
        <v>494</v>
      </c>
      <c r="AV13" s="2">
        <v>8</v>
      </c>
      <c r="AW13" s="21">
        <f t="shared" si="6"/>
        <v>1.2005358591807452E-5</v>
      </c>
      <c r="AX13" s="2">
        <v>240</v>
      </c>
      <c r="AY13" s="21">
        <f t="shared" si="7"/>
        <v>3.2987777203851543E-4</v>
      </c>
      <c r="AZ13" s="2">
        <v>9</v>
      </c>
      <c r="BA13" s="21">
        <f t="shared" si="8"/>
        <v>6.6682146803561636E-6</v>
      </c>
      <c r="BB13" s="2"/>
      <c r="BC13" s="21">
        <f t="shared" si="9"/>
        <v>0</v>
      </c>
      <c r="BD13" s="2">
        <v>9</v>
      </c>
      <c r="BE13" s="21">
        <f t="shared" si="10"/>
        <v>1.4115623265934891E-5</v>
      </c>
      <c r="BF13" s="27">
        <f t="shared" si="13"/>
        <v>53.2</v>
      </c>
      <c r="BG13" s="41">
        <f t="shared" si="14"/>
        <v>6.4911940729639006E-5</v>
      </c>
      <c r="BH13" s="2"/>
      <c r="BI13" s="2"/>
      <c r="BJ13" s="2"/>
      <c r="BK13" s="2"/>
      <c r="BL13" s="2"/>
      <c r="BM13" s="2"/>
      <c r="BN13" s="2"/>
      <c r="BO13" s="2"/>
      <c r="BP13" s="2"/>
    </row>
    <row r="14" spans="1:68" x14ac:dyDescent="0.25">
      <c r="A14" t="s">
        <v>7</v>
      </c>
      <c r="B14" t="s">
        <v>8</v>
      </c>
      <c r="C14" t="s">
        <v>9</v>
      </c>
      <c r="D14" t="s">
        <v>38</v>
      </c>
      <c r="E14" t="s">
        <v>17</v>
      </c>
      <c r="F14">
        <v>30</v>
      </c>
      <c r="G14">
        <v>1</v>
      </c>
      <c r="I14" s="5" t="s">
        <v>27</v>
      </c>
      <c r="J14" s="2">
        <v>2</v>
      </c>
      <c r="K14" s="2"/>
      <c r="L14" s="2">
        <v>4</v>
      </c>
      <c r="M14" s="2"/>
      <c r="N14" s="2"/>
      <c r="O14" s="2">
        <v>6</v>
      </c>
      <c r="P14" s="2"/>
      <c r="Q14" s="31">
        <v>3</v>
      </c>
      <c r="R14" s="5" t="s">
        <v>28</v>
      </c>
      <c r="S14" s="8" t="s">
        <v>498</v>
      </c>
      <c r="T14" s="2"/>
      <c r="U14" s="2"/>
      <c r="V14" s="2">
        <v>146</v>
      </c>
      <c r="W14" s="2">
        <v>1</v>
      </c>
      <c r="X14" s="2">
        <v>3</v>
      </c>
      <c r="Z14" s="5" t="s">
        <v>499</v>
      </c>
      <c r="AA14" s="2"/>
      <c r="AB14" s="2"/>
      <c r="AC14" s="2"/>
      <c r="AD14" s="2"/>
      <c r="AE14" s="2">
        <v>1</v>
      </c>
      <c r="AG14" s="5" t="s">
        <v>509</v>
      </c>
      <c r="AH14" s="2">
        <v>30</v>
      </c>
      <c r="AI14" s="21">
        <f t="shared" si="0"/>
        <v>4.5020094719277946E-5</v>
      </c>
      <c r="AJ14" s="2"/>
      <c r="AK14" s="21">
        <f t="shared" si="1"/>
        <v>0</v>
      </c>
      <c r="AL14" s="2">
        <v>2</v>
      </c>
      <c r="AM14" s="21">
        <f t="shared" si="2"/>
        <v>1.481825484523592E-6</v>
      </c>
      <c r="AN14" s="2"/>
      <c r="AO14" s="21">
        <f t="shared" si="3"/>
        <v>0</v>
      </c>
      <c r="AP14" s="2">
        <v>10</v>
      </c>
      <c r="AQ14" s="21">
        <f t="shared" si="4"/>
        <v>1.5684025851038769E-5</v>
      </c>
      <c r="AR14" s="27">
        <f t="shared" si="5"/>
        <v>8.4</v>
      </c>
      <c r="AS14" s="41">
        <f t="shared" si="12"/>
        <v>1.0249253799416685E-5</v>
      </c>
      <c r="AU14" s="5" t="s">
        <v>716</v>
      </c>
      <c r="AV14" s="2"/>
      <c r="AW14" s="21">
        <f t="shared" si="6"/>
        <v>0</v>
      </c>
      <c r="AX14" s="2"/>
      <c r="AY14" s="21">
        <f t="shared" si="7"/>
        <v>0</v>
      </c>
      <c r="AZ14" s="2">
        <v>9</v>
      </c>
      <c r="BA14" s="21">
        <f t="shared" si="8"/>
        <v>6.6682146803561636E-6</v>
      </c>
      <c r="BB14" s="2"/>
      <c r="BC14" s="21">
        <f t="shared" si="9"/>
        <v>0</v>
      </c>
      <c r="BD14" s="2">
        <v>9</v>
      </c>
      <c r="BE14" s="21">
        <f t="shared" si="10"/>
        <v>1.4115623265934891E-5</v>
      </c>
      <c r="BF14" s="27">
        <f t="shared" si="13"/>
        <v>3.6</v>
      </c>
      <c r="BG14" s="41">
        <f t="shared" si="14"/>
        <v>4.3925373426071507E-6</v>
      </c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25">
      <c r="A15" t="s">
        <v>7</v>
      </c>
      <c r="B15" t="s">
        <v>8</v>
      </c>
      <c r="C15" t="s">
        <v>9</v>
      </c>
      <c r="D15" t="s">
        <v>42</v>
      </c>
      <c r="E15" t="s">
        <v>16</v>
      </c>
      <c r="F15">
        <v>71</v>
      </c>
      <c r="G15">
        <v>3</v>
      </c>
      <c r="I15" s="5" t="s">
        <v>28</v>
      </c>
      <c r="J15" s="2"/>
      <c r="K15" s="2"/>
      <c r="L15" s="2">
        <v>146</v>
      </c>
      <c r="M15" s="2">
        <v>1</v>
      </c>
      <c r="N15" s="2">
        <v>3</v>
      </c>
      <c r="O15" s="2">
        <v>150</v>
      </c>
      <c r="P15" s="2"/>
      <c r="Q15" s="31">
        <v>3</v>
      </c>
      <c r="R15" s="5" t="s">
        <v>29</v>
      </c>
      <c r="S15" s="8" t="s">
        <v>511</v>
      </c>
      <c r="T15" s="2">
        <v>2</v>
      </c>
      <c r="U15" s="2"/>
      <c r="V15" s="2">
        <v>1</v>
      </c>
      <c r="W15" s="2">
        <v>1</v>
      </c>
      <c r="X15" s="2">
        <v>2</v>
      </c>
      <c r="Z15" s="5" t="s">
        <v>500</v>
      </c>
      <c r="AA15" s="2">
        <v>1.5</v>
      </c>
      <c r="AB15" s="2"/>
      <c r="AC15" s="2"/>
      <c r="AD15" s="2"/>
      <c r="AE15" s="2"/>
      <c r="AG15" s="5" t="s">
        <v>492</v>
      </c>
      <c r="AH15" s="2">
        <v>2</v>
      </c>
      <c r="AI15" s="21">
        <f t="shared" si="0"/>
        <v>3.0013396479518629E-6</v>
      </c>
      <c r="AJ15" s="2"/>
      <c r="AK15" s="21">
        <f t="shared" si="1"/>
        <v>0</v>
      </c>
      <c r="AL15" s="2"/>
      <c r="AM15" s="21">
        <f t="shared" si="2"/>
        <v>0</v>
      </c>
      <c r="AN15" s="2"/>
      <c r="AO15" s="21">
        <f t="shared" si="3"/>
        <v>0</v>
      </c>
      <c r="AP15" s="2">
        <v>4</v>
      </c>
      <c r="AQ15" s="21">
        <f t="shared" si="4"/>
        <v>6.2736103404155071E-6</v>
      </c>
      <c r="AR15" s="27">
        <f t="shared" si="5"/>
        <v>1.2</v>
      </c>
      <c r="AS15" s="41">
        <f t="shared" si="12"/>
        <v>1.4641791142023834E-6</v>
      </c>
      <c r="AU15" s="5" t="s">
        <v>546</v>
      </c>
      <c r="AV15" s="2">
        <v>1</v>
      </c>
      <c r="AW15" s="21">
        <f t="shared" si="6"/>
        <v>1.5006698239759315E-6</v>
      </c>
      <c r="AX15" s="2"/>
      <c r="AY15" s="21">
        <f t="shared" si="7"/>
        <v>0</v>
      </c>
      <c r="AZ15" s="2">
        <v>4</v>
      </c>
      <c r="BA15" s="21">
        <f t="shared" si="8"/>
        <v>2.963650969047184E-6</v>
      </c>
      <c r="BB15" s="2"/>
      <c r="BC15" s="21">
        <f t="shared" si="9"/>
        <v>0</v>
      </c>
      <c r="BD15" s="2"/>
      <c r="BE15" s="21">
        <f t="shared" si="10"/>
        <v>0</v>
      </c>
      <c r="BF15" s="27">
        <f t="shared" si="13"/>
        <v>1</v>
      </c>
      <c r="BG15" s="41">
        <f t="shared" si="14"/>
        <v>1.2201492618353196E-6</v>
      </c>
    </row>
    <row r="16" spans="1:68" x14ac:dyDescent="0.25">
      <c r="A16" t="s">
        <v>7</v>
      </c>
      <c r="B16" t="s">
        <v>8</v>
      </c>
      <c r="C16" t="s">
        <v>9</v>
      </c>
      <c r="D16" t="s">
        <v>42</v>
      </c>
      <c r="E16" t="s">
        <v>17</v>
      </c>
      <c r="F16">
        <v>9</v>
      </c>
      <c r="G16">
        <v>2</v>
      </c>
      <c r="I16" s="5" t="s">
        <v>29</v>
      </c>
      <c r="J16" s="2">
        <v>2</v>
      </c>
      <c r="K16" s="2"/>
      <c r="L16" s="2">
        <v>1</v>
      </c>
      <c r="M16" s="2">
        <v>1</v>
      </c>
      <c r="N16" s="2">
        <v>2</v>
      </c>
      <c r="O16" s="2">
        <v>6</v>
      </c>
      <c r="P16" s="2"/>
      <c r="Q16" s="31">
        <v>3</v>
      </c>
      <c r="R16" s="5" t="s">
        <v>30</v>
      </c>
      <c r="S16" s="8" t="s">
        <v>501</v>
      </c>
      <c r="T16" s="2">
        <v>391</v>
      </c>
      <c r="U16" s="2">
        <v>102</v>
      </c>
      <c r="V16" s="2">
        <v>324</v>
      </c>
      <c r="W16" s="2">
        <v>112</v>
      </c>
      <c r="X16" s="2">
        <v>165</v>
      </c>
      <c r="Z16" s="5" t="s">
        <v>501</v>
      </c>
      <c r="AA16" s="2">
        <v>391</v>
      </c>
      <c r="AB16" s="2">
        <v>102</v>
      </c>
      <c r="AC16" s="2">
        <v>324</v>
      </c>
      <c r="AD16" s="2">
        <v>112</v>
      </c>
      <c r="AE16" s="2">
        <v>165</v>
      </c>
      <c r="AG16" s="5" t="s">
        <v>512</v>
      </c>
      <c r="AH16" s="2">
        <v>44</v>
      </c>
      <c r="AI16" s="21">
        <f t="shared" si="0"/>
        <v>6.6029472254940978E-5</v>
      </c>
      <c r="AJ16" s="2">
        <v>45</v>
      </c>
      <c r="AK16" s="21">
        <f t="shared" si="1"/>
        <v>6.185208225722164E-5</v>
      </c>
      <c r="AL16" s="2"/>
      <c r="AM16" s="21">
        <f t="shared" si="2"/>
        <v>0</v>
      </c>
      <c r="AN16" s="2"/>
      <c r="AO16" s="21">
        <f t="shared" si="3"/>
        <v>0</v>
      </c>
      <c r="AP16" s="2"/>
      <c r="AQ16" s="21">
        <f t="shared" si="4"/>
        <v>0</v>
      </c>
      <c r="AR16" s="27">
        <f t="shared" si="5"/>
        <v>17.8</v>
      </c>
      <c r="AS16" s="41">
        <f t="shared" si="12"/>
        <v>2.1718656860668689E-5</v>
      </c>
      <c r="AU16" s="5" t="s">
        <v>616</v>
      </c>
      <c r="AV16" s="2">
        <v>15</v>
      </c>
      <c r="AW16" s="21">
        <f t="shared" si="6"/>
        <v>2.2510047359638973E-5</v>
      </c>
      <c r="AX16" s="2"/>
      <c r="AY16" s="21">
        <f t="shared" si="7"/>
        <v>0</v>
      </c>
      <c r="AZ16" s="2">
        <v>3</v>
      </c>
      <c r="BA16" s="21">
        <f t="shared" si="8"/>
        <v>2.2227382267853879E-6</v>
      </c>
      <c r="BB16" s="2"/>
      <c r="BC16" s="21">
        <f t="shared" si="9"/>
        <v>0</v>
      </c>
      <c r="BD16" s="2"/>
      <c r="BE16" s="21">
        <f t="shared" si="10"/>
        <v>0</v>
      </c>
      <c r="BF16" s="27">
        <f t="shared" si="13"/>
        <v>3.6</v>
      </c>
      <c r="BG16" s="41">
        <f t="shared" si="14"/>
        <v>4.3925373426071507E-6</v>
      </c>
    </row>
    <row r="17" spans="1:59" x14ac:dyDescent="0.25">
      <c r="A17" t="s">
        <v>7</v>
      </c>
      <c r="B17" t="s">
        <v>8</v>
      </c>
      <c r="C17" t="s">
        <v>9</v>
      </c>
      <c r="D17" t="s">
        <v>43</v>
      </c>
      <c r="E17" t="s">
        <v>16</v>
      </c>
      <c r="F17">
        <v>1404</v>
      </c>
      <c r="G17">
        <v>3</v>
      </c>
      <c r="I17" s="5" t="s">
        <v>30</v>
      </c>
      <c r="J17" s="2">
        <v>391</v>
      </c>
      <c r="K17" s="2">
        <v>102</v>
      </c>
      <c r="L17" s="2">
        <v>324</v>
      </c>
      <c r="M17" s="2">
        <v>112</v>
      </c>
      <c r="N17" s="2">
        <v>165</v>
      </c>
      <c r="O17" s="2">
        <v>1094</v>
      </c>
      <c r="P17" s="2"/>
      <c r="Q17" s="31">
        <v>3</v>
      </c>
      <c r="R17" s="5" t="s">
        <v>340</v>
      </c>
      <c r="S17" s="8" t="s">
        <v>614</v>
      </c>
      <c r="T17" s="2"/>
      <c r="U17" s="2"/>
      <c r="V17" s="2">
        <v>7</v>
      </c>
      <c r="W17" s="2">
        <v>5</v>
      </c>
      <c r="X17" s="2"/>
      <c r="Z17" s="5" t="s">
        <v>502</v>
      </c>
      <c r="AA17" s="2"/>
      <c r="AB17" s="2"/>
      <c r="AC17" s="2">
        <v>4.9000000000000004</v>
      </c>
      <c r="AD17" s="2">
        <v>13.5</v>
      </c>
      <c r="AE17" s="2"/>
      <c r="AG17" s="5" t="s">
        <v>577</v>
      </c>
      <c r="AH17" s="2"/>
      <c r="AI17" s="21">
        <f t="shared" si="0"/>
        <v>0</v>
      </c>
      <c r="AJ17" s="2"/>
      <c r="AK17" s="21">
        <f t="shared" si="1"/>
        <v>0</v>
      </c>
      <c r="AL17" s="2"/>
      <c r="AM17" s="21">
        <f t="shared" si="2"/>
        <v>0</v>
      </c>
      <c r="AN17" s="2"/>
      <c r="AO17" s="21">
        <f t="shared" si="3"/>
        <v>0</v>
      </c>
      <c r="AP17" s="2">
        <v>1</v>
      </c>
      <c r="AQ17" s="21">
        <f t="shared" si="4"/>
        <v>1.5684025851038768E-6</v>
      </c>
      <c r="AR17" s="27">
        <f t="shared" si="5"/>
        <v>0.2</v>
      </c>
      <c r="AS17" s="41">
        <f t="shared" si="12"/>
        <v>2.4402985236706394E-7</v>
      </c>
      <c r="AU17" s="5" t="s">
        <v>505</v>
      </c>
      <c r="AV17" s="2"/>
      <c r="AW17" s="21">
        <f t="shared" si="6"/>
        <v>0</v>
      </c>
      <c r="AX17" s="2"/>
      <c r="AY17" s="21">
        <f t="shared" si="7"/>
        <v>0</v>
      </c>
      <c r="AZ17" s="2"/>
      <c r="BA17" s="21">
        <f t="shared" si="8"/>
        <v>0</v>
      </c>
      <c r="BB17" s="2"/>
      <c r="BC17" s="21">
        <f t="shared" si="9"/>
        <v>0</v>
      </c>
      <c r="BD17" s="2">
        <v>2</v>
      </c>
      <c r="BE17" s="21">
        <f t="shared" si="10"/>
        <v>3.1368051702077536E-6</v>
      </c>
      <c r="BF17" s="27">
        <f t="shared" si="13"/>
        <v>0.4</v>
      </c>
      <c r="BG17" s="41">
        <f t="shared" si="14"/>
        <v>4.8805970473412788E-7</v>
      </c>
    </row>
    <row r="18" spans="1:59" x14ac:dyDescent="0.25">
      <c r="A18" t="s">
        <v>7</v>
      </c>
      <c r="B18" t="s">
        <v>8</v>
      </c>
      <c r="C18" t="s">
        <v>9</v>
      </c>
      <c r="D18" t="s">
        <v>43</v>
      </c>
      <c r="E18" t="s">
        <v>17</v>
      </c>
      <c r="F18">
        <v>537</v>
      </c>
      <c r="G18">
        <v>4</v>
      </c>
      <c r="I18" s="5" t="s">
        <v>340</v>
      </c>
      <c r="J18" s="2"/>
      <c r="K18" s="2"/>
      <c r="L18" s="2">
        <v>7</v>
      </c>
      <c r="M18" s="2">
        <v>5</v>
      </c>
      <c r="N18" s="2"/>
      <c r="O18" s="2">
        <v>12</v>
      </c>
      <c r="P18" s="2"/>
      <c r="Q18" s="31">
        <v>6</v>
      </c>
      <c r="R18" s="5" t="s">
        <v>425</v>
      </c>
      <c r="S18" s="8" t="s">
        <v>503</v>
      </c>
      <c r="T18" s="2"/>
      <c r="U18" s="2"/>
      <c r="V18" s="2"/>
      <c r="W18" s="2"/>
      <c r="X18" s="2">
        <v>3</v>
      </c>
      <c r="Z18" s="5" t="s">
        <v>503</v>
      </c>
      <c r="AA18" s="2"/>
      <c r="AB18" s="2"/>
      <c r="AC18" s="2"/>
      <c r="AD18" s="2"/>
      <c r="AE18" s="2">
        <v>3</v>
      </c>
      <c r="AG18" s="5" t="s">
        <v>602</v>
      </c>
      <c r="AH18" s="2">
        <v>4</v>
      </c>
      <c r="AI18" s="21">
        <f t="shared" si="0"/>
        <v>6.0026792959037258E-6</v>
      </c>
      <c r="AJ18" s="2">
        <v>8</v>
      </c>
      <c r="AK18" s="21">
        <f t="shared" si="1"/>
        <v>1.0995925734617182E-5</v>
      </c>
      <c r="AL18" s="2"/>
      <c r="AM18" s="21">
        <f t="shared" si="2"/>
        <v>0</v>
      </c>
      <c r="AN18" s="2"/>
      <c r="AO18" s="21">
        <f t="shared" si="3"/>
        <v>0</v>
      </c>
      <c r="AP18" s="2">
        <v>14</v>
      </c>
      <c r="AQ18" s="21">
        <f t="shared" si="4"/>
        <v>2.1957636191454274E-5</v>
      </c>
      <c r="AR18" s="27">
        <f t="shared" si="5"/>
        <v>5.2</v>
      </c>
      <c r="AS18" s="41">
        <f t="shared" si="12"/>
        <v>6.3447761615436622E-6</v>
      </c>
      <c r="AU18" s="5" t="s">
        <v>518</v>
      </c>
      <c r="AV18" s="2">
        <v>3</v>
      </c>
      <c r="AW18" s="21">
        <f t="shared" si="6"/>
        <v>4.5020094719277946E-6</v>
      </c>
      <c r="AX18" s="2"/>
      <c r="AY18" s="21">
        <f t="shared" si="7"/>
        <v>0</v>
      </c>
      <c r="AZ18" s="2"/>
      <c r="BA18" s="21">
        <f t="shared" si="8"/>
        <v>0</v>
      </c>
      <c r="BB18" s="2"/>
      <c r="BC18" s="21">
        <f t="shared" si="9"/>
        <v>0</v>
      </c>
      <c r="BD18" s="2"/>
      <c r="BE18" s="21">
        <f t="shared" si="10"/>
        <v>0</v>
      </c>
      <c r="BF18" s="27">
        <f t="shared" si="13"/>
        <v>0.6</v>
      </c>
      <c r="BG18" s="41">
        <f t="shared" si="14"/>
        <v>7.3208955710119171E-7</v>
      </c>
    </row>
    <row r="19" spans="1:59" x14ac:dyDescent="0.25">
      <c r="A19" t="s">
        <v>7</v>
      </c>
      <c r="B19" t="s">
        <v>8</v>
      </c>
      <c r="C19" t="s">
        <v>9</v>
      </c>
      <c r="D19" t="s">
        <v>44</v>
      </c>
      <c r="E19" t="s">
        <v>16</v>
      </c>
      <c r="F19">
        <v>419</v>
      </c>
      <c r="G19">
        <v>1</v>
      </c>
      <c r="I19" s="5" t="s">
        <v>425</v>
      </c>
      <c r="J19" s="2"/>
      <c r="K19" s="2"/>
      <c r="L19" s="2"/>
      <c r="M19" s="2"/>
      <c r="N19" s="2">
        <v>3</v>
      </c>
      <c r="O19" s="2">
        <v>3</v>
      </c>
      <c r="P19" s="2"/>
      <c r="Q19" s="31">
        <v>4</v>
      </c>
      <c r="R19" s="5" t="s">
        <v>384</v>
      </c>
      <c r="S19" s="8" t="s">
        <v>505</v>
      </c>
      <c r="T19" s="2"/>
      <c r="U19" s="2"/>
      <c r="V19" s="2"/>
      <c r="W19" s="2"/>
      <c r="X19" s="2">
        <v>2</v>
      </c>
      <c r="Z19" s="5" t="s">
        <v>504</v>
      </c>
      <c r="AA19" s="2">
        <v>785</v>
      </c>
      <c r="AB19" s="2">
        <v>112</v>
      </c>
      <c r="AC19" s="2">
        <v>1127</v>
      </c>
      <c r="AD19" s="2">
        <v>547</v>
      </c>
      <c r="AE19" s="2">
        <v>1026</v>
      </c>
      <c r="AG19" s="5" t="s">
        <v>682</v>
      </c>
      <c r="AH19" s="2">
        <v>178</v>
      </c>
      <c r="AI19" s="21">
        <f t="shared" si="0"/>
        <v>2.671192286677158E-4</v>
      </c>
      <c r="AJ19" s="2"/>
      <c r="AK19" s="21">
        <f t="shared" si="1"/>
        <v>0</v>
      </c>
      <c r="AL19" s="2"/>
      <c r="AM19" s="21">
        <f t="shared" si="2"/>
        <v>0</v>
      </c>
      <c r="AN19" s="2"/>
      <c r="AO19" s="21">
        <f t="shared" si="3"/>
        <v>0</v>
      </c>
      <c r="AP19" s="2">
        <v>2</v>
      </c>
      <c r="AQ19" s="21">
        <f t="shared" si="4"/>
        <v>3.1368051702077536E-6</v>
      </c>
      <c r="AR19" s="27">
        <f t="shared" si="5"/>
        <v>36</v>
      </c>
      <c r="AS19" s="41">
        <f t="shared" si="12"/>
        <v>4.3925373426071502E-5</v>
      </c>
      <c r="AU19" s="5" t="s">
        <v>538</v>
      </c>
      <c r="AV19" s="2">
        <v>18</v>
      </c>
      <c r="AW19" s="21">
        <f t="shared" si="6"/>
        <v>2.7012056831566767E-5</v>
      </c>
      <c r="AX19" s="2"/>
      <c r="AY19" s="21">
        <f t="shared" si="7"/>
        <v>0</v>
      </c>
      <c r="AZ19" s="2"/>
      <c r="BA19" s="21">
        <f t="shared" si="8"/>
        <v>0</v>
      </c>
      <c r="BB19" s="2"/>
      <c r="BC19" s="21">
        <f t="shared" si="9"/>
        <v>0</v>
      </c>
      <c r="BD19" s="2"/>
      <c r="BE19" s="21">
        <f t="shared" si="10"/>
        <v>0</v>
      </c>
      <c r="BF19" s="27">
        <f t="shared" si="13"/>
        <v>3.6</v>
      </c>
      <c r="BG19" s="41">
        <f t="shared" si="14"/>
        <v>4.3925373426071507E-6</v>
      </c>
    </row>
    <row r="20" spans="1:59" x14ac:dyDescent="0.25">
      <c r="A20" t="s">
        <v>7</v>
      </c>
      <c r="B20" t="s">
        <v>8</v>
      </c>
      <c r="C20" t="s">
        <v>9</v>
      </c>
      <c r="D20" t="s">
        <v>44</v>
      </c>
      <c r="E20" t="s">
        <v>17</v>
      </c>
      <c r="F20">
        <v>1</v>
      </c>
      <c r="G20">
        <v>1</v>
      </c>
      <c r="I20" s="5" t="s">
        <v>384</v>
      </c>
      <c r="J20" s="2"/>
      <c r="K20" s="2"/>
      <c r="L20" s="2"/>
      <c r="M20" s="2"/>
      <c r="N20" s="2">
        <v>2</v>
      </c>
      <c r="O20" s="2">
        <v>2</v>
      </c>
      <c r="P20" s="2"/>
      <c r="Q20" s="31">
        <v>1</v>
      </c>
      <c r="R20" s="5" t="s">
        <v>36</v>
      </c>
      <c r="S20" s="8" t="s">
        <v>512</v>
      </c>
      <c r="T20" s="2">
        <v>44</v>
      </c>
      <c r="U20" s="2">
        <v>45</v>
      </c>
      <c r="V20" s="2"/>
      <c r="W20" s="2"/>
      <c r="X20" s="2"/>
      <c r="Z20" s="5" t="s">
        <v>505</v>
      </c>
      <c r="AA20" s="2"/>
      <c r="AB20" s="2"/>
      <c r="AC20" s="2"/>
      <c r="AD20" s="2"/>
      <c r="AE20" s="2">
        <v>2</v>
      </c>
      <c r="AH20" s="14">
        <f t="shared" ref="AH20:AQ20" si="15">SUM(AH5:AH19)</f>
        <v>629964</v>
      </c>
      <c r="AI20" s="22">
        <f t="shared" si="15"/>
        <v>0.94536796499117381</v>
      </c>
      <c r="AJ20" s="14">
        <f t="shared" si="15"/>
        <v>663664</v>
      </c>
      <c r="AK20" s="22">
        <f t="shared" si="15"/>
        <v>0.91220000709237203</v>
      </c>
      <c r="AL20" s="14">
        <f t="shared" si="15"/>
        <v>1258612</v>
      </c>
      <c r="AM20" s="22">
        <f t="shared" si="15"/>
        <v>0.93252166836360362</v>
      </c>
      <c r="AN20" s="14">
        <f t="shared" si="15"/>
        <v>706369</v>
      </c>
      <c r="AO20" s="22">
        <f t="shared" si="15"/>
        <v>0.98562657848103041</v>
      </c>
      <c r="AP20" s="14">
        <f t="shared" si="15"/>
        <v>599635</v>
      </c>
      <c r="AQ20" s="22">
        <f t="shared" si="15"/>
        <v>0.9404690841187634</v>
      </c>
      <c r="AR20" s="27">
        <f>SUM(AH20,AJ20,AL20,AN20,AP20)/5</f>
        <v>771648.8</v>
      </c>
      <c r="AS20" s="41">
        <f t="shared" si="12"/>
        <v>0.94152671371611019</v>
      </c>
      <c r="AU20" s="5" t="s">
        <v>562</v>
      </c>
      <c r="AV20" s="2">
        <v>2</v>
      </c>
      <c r="AW20" s="21">
        <f t="shared" si="6"/>
        <v>3.0013396479518629E-6</v>
      </c>
      <c r="AX20" s="2"/>
      <c r="AY20" s="21">
        <f t="shared" si="7"/>
        <v>0</v>
      </c>
      <c r="AZ20" s="2"/>
      <c r="BA20" s="21">
        <f t="shared" si="8"/>
        <v>0</v>
      </c>
      <c r="BB20" s="2"/>
      <c r="BC20" s="21">
        <f t="shared" si="9"/>
        <v>0</v>
      </c>
      <c r="BD20" s="2"/>
      <c r="BE20" s="21">
        <f t="shared" si="10"/>
        <v>0</v>
      </c>
      <c r="BF20" s="27">
        <f t="shared" si="13"/>
        <v>0.4</v>
      </c>
      <c r="BG20" s="41">
        <f t="shared" si="14"/>
        <v>4.8805970473412788E-7</v>
      </c>
    </row>
    <row r="21" spans="1:59" x14ac:dyDescent="0.25">
      <c r="A21" t="s">
        <v>7</v>
      </c>
      <c r="B21" t="s">
        <v>8</v>
      </c>
      <c r="C21" t="s">
        <v>9</v>
      </c>
      <c r="D21" t="s">
        <v>46</v>
      </c>
      <c r="E21" t="s">
        <v>17</v>
      </c>
      <c r="F21">
        <v>3</v>
      </c>
      <c r="G21">
        <v>1</v>
      </c>
      <c r="I21" s="5" t="s">
        <v>36</v>
      </c>
      <c r="J21" s="2">
        <v>44</v>
      </c>
      <c r="K21" s="2">
        <v>45</v>
      </c>
      <c r="L21" s="2"/>
      <c r="M21" s="2"/>
      <c r="N21" s="2"/>
      <c r="O21" s="2">
        <v>89</v>
      </c>
      <c r="P21" s="2"/>
      <c r="Q21" s="31">
        <v>6</v>
      </c>
      <c r="R21" s="5" t="s">
        <v>37</v>
      </c>
      <c r="S21" s="8" t="s">
        <v>541</v>
      </c>
      <c r="T21" s="2">
        <v>0.1</v>
      </c>
      <c r="U21" s="2"/>
      <c r="V21" s="2"/>
      <c r="W21" s="2"/>
      <c r="X21" s="2">
        <v>0.1</v>
      </c>
      <c r="Z21" s="5" t="s">
        <v>506</v>
      </c>
      <c r="AA21" s="2">
        <v>163</v>
      </c>
      <c r="AB21" s="2">
        <v>100</v>
      </c>
      <c r="AC21" s="2">
        <v>1</v>
      </c>
      <c r="AD21" s="2"/>
      <c r="AE21" s="2">
        <v>52</v>
      </c>
      <c r="AI21" s="35"/>
      <c r="AK21" s="35"/>
      <c r="AM21" s="35"/>
      <c r="AO21" s="35"/>
      <c r="AQ21" s="35"/>
      <c r="AR21" s="2"/>
      <c r="AU21" s="5" t="s">
        <v>604</v>
      </c>
      <c r="AV21" s="2">
        <v>9</v>
      </c>
      <c r="AW21" s="21">
        <f t="shared" si="6"/>
        <v>1.3506028415783384E-5</v>
      </c>
      <c r="AX21" s="2"/>
      <c r="AY21" s="21">
        <f t="shared" si="7"/>
        <v>0</v>
      </c>
      <c r="AZ21" s="2"/>
      <c r="BA21" s="21">
        <f t="shared" si="8"/>
        <v>0</v>
      </c>
      <c r="BB21" s="2"/>
      <c r="BC21" s="21">
        <f t="shared" si="9"/>
        <v>0</v>
      </c>
      <c r="BD21" s="2"/>
      <c r="BE21" s="21">
        <f t="shared" si="10"/>
        <v>0</v>
      </c>
      <c r="BF21" s="27">
        <f t="shared" si="13"/>
        <v>1.8</v>
      </c>
      <c r="BG21" s="41">
        <f t="shared" si="14"/>
        <v>2.1962686713035753E-6</v>
      </c>
    </row>
    <row r="22" spans="1:59" x14ac:dyDescent="0.25">
      <c r="A22" t="s">
        <v>7</v>
      </c>
      <c r="B22" t="s">
        <v>8</v>
      </c>
      <c r="C22" t="s">
        <v>9</v>
      </c>
      <c r="D22" t="s">
        <v>47</v>
      </c>
      <c r="E22" t="s">
        <v>17</v>
      </c>
      <c r="F22">
        <v>1</v>
      </c>
      <c r="G22">
        <v>1</v>
      </c>
      <c r="I22" s="5" t="s">
        <v>37</v>
      </c>
      <c r="J22" s="2">
        <v>0.1</v>
      </c>
      <c r="K22" s="2"/>
      <c r="L22" s="2"/>
      <c r="M22" s="2"/>
      <c r="N22" s="2">
        <v>0.1</v>
      </c>
      <c r="O22" s="2">
        <v>0.2</v>
      </c>
      <c r="P22" s="2"/>
      <c r="Q22" s="31">
        <v>1</v>
      </c>
      <c r="R22" s="5" t="s">
        <v>38</v>
      </c>
      <c r="S22" s="8" t="s">
        <v>509</v>
      </c>
      <c r="T22" s="2">
        <v>30</v>
      </c>
      <c r="U22" s="2"/>
      <c r="V22" s="2">
        <v>2</v>
      </c>
      <c r="W22" s="2"/>
      <c r="X22" s="2">
        <v>10</v>
      </c>
      <c r="Z22" s="5" t="s">
        <v>507</v>
      </c>
      <c r="AA22" s="2">
        <v>2</v>
      </c>
      <c r="AB22" s="2"/>
      <c r="AC22" s="2">
        <v>4</v>
      </c>
      <c r="AD22" s="2"/>
      <c r="AE22" s="2"/>
      <c r="AG22" s="3" t="s">
        <v>854</v>
      </c>
      <c r="AH22" s="15" t="s">
        <v>857</v>
      </c>
      <c r="AI22" s="57"/>
      <c r="AJ22" s="15" t="s">
        <v>275</v>
      </c>
      <c r="AK22" s="36"/>
      <c r="AL22" s="15" t="s">
        <v>337</v>
      </c>
      <c r="AM22" s="36"/>
      <c r="AN22" s="15" t="s">
        <v>380</v>
      </c>
      <c r="AO22" s="36"/>
      <c r="AP22" s="15" t="s">
        <v>419</v>
      </c>
      <c r="AQ22" s="37"/>
      <c r="AR22" s="30"/>
      <c r="AS22" s="30"/>
      <c r="AU22" s="5" t="s">
        <v>615</v>
      </c>
      <c r="AV22" s="2">
        <v>3</v>
      </c>
      <c r="AW22" s="21">
        <f t="shared" si="6"/>
        <v>4.5020094719277946E-6</v>
      </c>
      <c r="AX22" s="2"/>
      <c r="AY22" s="21">
        <f t="shared" si="7"/>
        <v>0</v>
      </c>
      <c r="AZ22" s="2"/>
      <c r="BA22" s="21">
        <f t="shared" si="8"/>
        <v>0</v>
      </c>
      <c r="BB22" s="2"/>
      <c r="BC22" s="21">
        <f t="shared" si="9"/>
        <v>0</v>
      </c>
      <c r="BD22" s="2"/>
      <c r="BE22" s="21">
        <f t="shared" si="10"/>
        <v>0</v>
      </c>
      <c r="BF22" s="27">
        <f t="shared" si="13"/>
        <v>0.6</v>
      </c>
      <c r="BG22" s="41">
        <f t="shared" si="14"/>
        <v>7.3208955710119171E-7</v>
      </c>
    </row>
    <row r="23" spans="1:59" x14ac:dyDescent="0.25">
      <c r="A23" t="s">
        <v>7</v>
      </c>
      <c r="B23" t="s">
        <v>8</v>
      </c>
      <c r="C23" t="s">
        <v>9</v>
      </c>
      <c r="D23" t="s">
        <v>49</v>
      </c>
      <c r="E23" t="s">
        <v>17</v>
      </c>
      <c r="F23">
        <v>2</v>
      </c>
      <c r="G23">
        <v>1</v>
      </c>
      <c r="I23" s="5" t="s">
        <v>38</v>
      </c>
      <c r="J23" s="2">
        <v>30</v>
      </c>
      <c r="K23" s="2"/>
      <c r="L23" s="2">
        <v>2</v>
      </c>
      <c r="M23" s="2"/>
      <c r="N23" s="2">
        <v>10</v>
      </c>
      <c r="O23" s="2">
        <v>42</v>
      </c>
      <c r="P23" s="2"/>
      <c r="Q23" s="31">
        <v>7</v>
      </c>
      <c r="R23" s="5" t="s">
        <v>41</v>
      </c>
      <c r="S23" s="8" t="s">
        <v>496</v>
      </c>
      <c r="T23" s="2"/>
      <c r="U23" s="2"/>
      <c r="V23" s="2"/>
      <c r="W23" s="2">
        <v>1</v>
      </c>
      <c r="X23" s="2">
        <v>0.1</v>
      </c>
      <c r="Z23" s="5" t="s">
        <v>508</v>
      </c>
      <c r="AA23" s="2">
        <v>2.2999999999999998</v>
      </c>
      <c r="AB23" s="2"/>
      <c r="AC23" s="2"/>
      <c r="AD23" s="2">
        <v>1.3</v>
      </c>
      <c r="AE23" s="2">
        <v>2.5</v>
      </c>
      <c r="AG23" s="5" t="s">
        <v>624</v>
      </c>
      <c r="AH23" s="2">
        <v>4317</v>
      </c>
      <c r="AI23" s="21">
        <f t="shared" ref="AI23:AI57" si="16">AH23/AA$247</f>
        <v>6.4783916301040956E-3</v>
      </c>
      <c r="AJ23" s="2">
        <v>8590</v>
      </c>
      <c r="AK23" s="21">
        <f t="shared" ref="AK23:AK57" si="17">AJ23/AB$247</f>
        <v>1.1806875257545198E-2</v>
      </c>
      <c r="AL23" s="2">
        <v>15887</v>
      </c>
      <c r="AM23" s="21">
        <f t="shared" ref="AM23:AM57" si="18">AL23/AC$247</f>
        <v>1.1770880736313154E-2</v>
      </c>
      <c r="AN23" s="2">
        <v>385</v>
      </c>
      <c r="AO23" s="21">
        <f t="shared" ref="AO23:AO57" si="19">AN23/AD$247</f>
        <v>5.3720680368928519E-4</v>
      </c>
      <c r="AP23" s="2">
        <v>345</v>
      </c>
      <c r="AQ23" s="21">
        <f t="shared" ref="AQ23:AQ57" si="20">AP23/AE$247</f>
        <v>5.4109889186083752E-4</v>
      </c>
      <c r="AR23" s="27">
        <f>SUM(AH23,AJ23,AL23,AN23,AP23)/5</f>
        <v>5904.8</v>
      </c>
      <c r="AS23" s="41">
        <f t="shared" ref="AS23:AS58" si="21">AR23/$AF$249</f>
        <v>7.2047373612851955E-3</v>
      </c>
      <c r="AU23" s="5" t="s">
        <v>618</v>
      </c>
      <c r="AV23" s="2"/>
      <c r="AW23" s="21">
        <f t="shared" si="6"/>
        <v>0</v>
      </c>
      <c r="AX23" s="2">
        <v>9</v>
      </c>
      <c r="AY23" s="21">
        <f t="shared" si="7"/>
        <v>1.2370416451444329E-5</v>
      </c>
      <c r="AZ23" s="2"/>
      <c r="BA23" s="21">
        <f t="shared" si="8"/>
        <v>0</v>
      </c>
      <c r="BB23" s="2"/>
      <c r="BC23" s="21">
        <f t="shared" si="9"/>
        <v>0</v>
      </c>
      <c r="BD23" s="2"/>
      <c r="BE23" s="21">
        <f t="shared" si="10"/>
        <v>0</v>
      </c>
      <c r="BF23" s="27">
        <f t="shared" si="13"/>
        <v>1.8</v>
      </c>
      <c r="BG23" s="41">
        <f t="shared" si="14"/>
        <v>2.1962686713035753E-6</v>
      </c>
    </row>
    <row r="24" spans="1:59" x14ac:dyDescent="0.25">
      <c r="A24" t="s">
        <v>7</v>
      </c>
      <c r="B24" t="s">
        <v>8</v>
      </c>
      <c r="C24" t="s">
        <v>9</v>
      </c>
      <c r="D24" t="s">
        <v>51</v>
      </c>
      <c r="E24" t="s">
        <v>16</v>
      </c>
      <c r="F24">
        <v>1</v>
      </c>
      <c r="G24">
        <v>1</v>
      </c>
      <c r="I24" s="5" t="s">
        <v>41</v>
      </c>
      <c r="J24" s="2"/>
      <c r="K24" s="2"/>
      <c r="L24" s="2"/>
      <c r="M24" s="2">
        <v>1</v>
      </c>
      <c r="N24" s="2">
        <v>0.1</v>
      </c>
      <c r="O24" s="2">
        <v>1.1000000000000001</v>
      </c>
      <c r="P24" s="2"/>
      <c r="Q24" s="31">
        <v>6</v>
      </c>
      <c r="R24" s="5" t="s">
        <v>42</v>
      </c>
      <c r="S24" s="8" t="s">
        <v>517</v>
      </c>
      <c r="T24" s="2">
        <v>80</v>
      </c>
      <c r="U24" s="2">
        <v>118</v>
      </c>
      <c r="V24" s="2">
        <v>115</v>
      </c>
      <c r="W24" s="2"/>
      <c r="X24" s="2">
        <v>4</v>
      </c>
      <c r="Z24" s="5" t="s">
        <v>509</v>
      </c>
      <c r="AA24" s="2">
        <v>30</v>
      </c>
      <c r="AB24" s="2"/>
      <c r="AC24" s="2">
        <v>2</v>
      </c>
      <c r="AD24" s="2"/>
      <c r="AE24" s="2">
        <v>10</v>
      </c>
      <c r="AG24" s="5" t="s">
        <v>599</v>
      </c>
      <c r="AH24" s="2">
        <v>1057</v>
      </c>
      <c r="AI24" s="21">
        <f t="shared" si="16"/>
        <v>1.5862080039425596E-3</v>
      </c>
      <c r="AJ24" s="2">
        <v>3438</v>
      </c>
      <c r="AK24" s="21">
        <f t="shared" si="17"/>
        <v>4.725499084451734E-3</v>
      </c>
      <c r="AL24" s="2">
        <v>10520</v>
      </c>
      <c r="AM24" s="21">
        <f t="shared" si="18"/>
        <v>7.7944020485940938E-3</v>
      </c>
      <c r="AN24" s="2">
        <v>145</v>
      </c>
      <c r="AO24" s="21">
        <f t="shared" si="19"/>
        <v>2.0232464035050999E-4</v>
      </c>
      <c r="AP24" s="2">
        <v>1311</v>
      </c>
      <c r="AQ24" s="21">
        <f t="shared" si="20"/>
        <v>2.0561757890711825E-3</v>
      </c>
      <c r="AR24" s="27">
        <f t="shared" ref="AR24:AR58" si="22">SUM(AH24,AJ24,AL24,AN24,AP24)/5</f>
        <v>3294.2</v>
      </c>
      <c r="AS24" s="41">
        <f t="shared" si="21"/>
        <v>4.0194156983379093E-3</v>
      </c>
      <c r="AU24" s="5" t="s">
        <v>665</v>
      </c>
      <c r="AV24" s="2">
        <v>14</v>
      </c>
      <c r="AW24" s="21">
        <f t="shared" si="6"/>
        <v>2.1009377535663039E-5</v>
      </c>
      <c r="AX24" s="2">
        <v>6</v>
      </c>
      <c r="AY24" s="21">
        <f t="shared" si="7"/>
        <v>8.2469443009628858E-6</v>
      </c>
      <c r="AZ24" s="2"/>
      <c r="BA24" s="21">
        <f t="shared" si="8"/>
        <v>0</v>
      </c>
      <c r="BB24" s="2"/>
      <c r="BC24" s="21">
        <f t="shared" si="9"/>
        <v>0</v>
      </c>
      <c r="BD24" s="2"/>
      <c r="BE24" s="21">
        <f t="shared" si="10"/>
        <v>0</v>
      </c>
      <c r="BF24" s="27">
        <f t="shared" si="13"/>
        <v>4</v>
      </c>
      <c r="BG24" s="41">
        <f t="shared" si="14"/>
        <v>4.8805970473412784E-6</v>
      </c>
    </row>
    <row r="25" spans="1:59" x14ac:dyDescent="0.25">
      <c r="A25" t="s">
        <v>7</v>
      </c>
      <c r="B25" t="s">
        <v>8</v>
      </c>
      <c r="C25" t="s">
        <v>9</v>
      </c>
      <c r="D25" t="s">
        <v>54</v>
      </c>
      <c r="E25" t="s">
        <v>16</v>
      </c>
      <c r="F25">
        <v>52</v>
      </c>
      <c r="G25">
        <v>2</v>
      </c>
      <c r="I25" s="5" t="s">
        <v>42</v>
      </c>
      <c r="J25" s="2">
        <v>80</v>
      </c>
      <c r="K25" s="2">
        <v>118</v>
      </c>
      <c r="L25" s="2">
        <v>115</v>
      </c>
      <c r="M25" s="2"/>
      <c r="N25" s="2">
        <v>4</v>
      </c>
      <c r="O25" s="2">
        <v>317</v>
      </c>
      <c r="P25" s="2"/>
      <c r="Q25" s="31">
        <v>5</v>
      </c>
      <c r="R25" s="5" t="s">
        <v>342</v>
      </c>
      <c r="S25" s="8" t="s">
        <v>516</v>
      </c>
      <c r="T25" s="2"/>
      <c r="U25" s="2"/>
      <c r="V25" s="2">
        <v>10</v>
      </c>
      <c r="W25" s="2"/>
      <c r="X25" s="2"/>
      <c r="Z25" s="5" t="s">
        <v>510</v>
      </c>
      <c r="AA25" s="2">
        <v>420</v>
      </c>
      <c r="AB25" s="2">
        <v>1901</v>
      </c>
      <c r="AC25" s="2">
        <v>6040</v>
      </c>
      <c r="AD25" s="2">
        <v>246</v>
      </c>
      <c r="AE25" s="2">
        <v>262</v>
      </c>
      <c r="AG25" s="5" t="s">
        <v>627</v>
      </c>
      <c r="AH25" s="2">
        <v>154</v>
      </c>
      <c r="AI25" s="21">
        <f t="shared" si="16"/>
        <v>2.3110315289229344E-4</v>
      </c>
      <c r="AJ25" s="2">
        <v>4456</v>
      </c>
      <c r="AK25" s="21">
        <f t="shared" si="17"/>
        <v>6.1247306341817706E-3</v>
      </c>
      <c r="AL25" s="2">
        <v>4579</v>
      </c>
      <c r="AM25" s="21">
        <f t="shared" si="18"/>
        <v>3.392639446816764E-3</v>
      </c>
      <c r="AN25" s="2">
        <v>138</v>
      </c>
      <c r="AO25" s="21">
        <f t="shared" si="19"/>
        <v>1.9255724391979573E-4</v>
      </c>
      <c r="AP25" s="2">
        <v>692</v>
      </c>
      <c r="AQ25" s="21">
        <f t="shared" si="20"/>
        <v>1.0853345888918828E-3</v>
      </c>
      <c r="AR25" s="27">
        <f t="shared" si="22"/>
        <v>2003.8</v>
      </c>
      <c r="AS25" s="41">
        <f t="shared" si="21"/>
        <v>2.4449350908656133E-3</v>
      </c>
      <c r="AU25" s="5" t="s">
        <v>726</v>
      </c>
      <c r="AV25" s="2"/>
      <c r="AW25" s="21">
        <f t="shared" si="6"/>
        <v>0</v>
      </c>
      <c r="AX25" s="2">
        <v>10</v>
      </c>
      <c r="AY25" s="21">
        <f t="shared" si="7"/>
        <v>1.3744907168271478E-5</v>
      </c>
      <c r="AZ25" s="2"/>
      <c r="BA25" s="21">
        <f t="shared" si="8"/>
        <v>0</v>
      </c>
      <c r="BB25" s="2"/>
      <c r="BC25" s="21">
        <f t="shared" si="9"/>
        <v>0</v>
      </c>
      <c r="BD25" s="2"/>
      <c r="BE25" s="21">
        <f t="shared" si="10"/>
        <v>0</v>
      </c>
      <c r="BF25" s="27">
        <f t="shared" si="13"/>
        <v>2</v>
      </c>
      <c r="BG25" s="41">
        <f t="shared" si="14"/>
        <v>2.4402985236706392E-6</v>
      </c>
    </row>
    <row r="26" spans="1:59" x14ac:dyDescent="0.25">
      <c r="A26" t="s">
        <v>7</v>
      </c>
      <c r="B26" t="s">
        <v>8</v>
      </c>
      <c r="C26" t="s">
        <v>9</v>
      </c>
      <c r="D26" t="s">
        <v>54</v>
      </c>
      <c r="E26" t="s">
        <v>17</v>
      </c>
      <c r="F26">
        <v>38</v>
      </c>
      <c r="G26">
        <v>2</v>
      </c>
      <c r="I26" s="5" t="s">
        <v>342</v>
      </c>
      <c r="J26" s="2"/>
      <c r="K26" s="2"/>
      <c r="L26" s="2">
        <v>10</v>
      </c>
      <c r="M26" s="2"/>
      <c r="N26" s="2"/>
      <c r="O26" s="2">
        <v>10</v>
      </c>
      <c r="P26" s="2"/>
      <c r="Q26" s="31">
        <v>2</v>
      </c>
      <c r="R26" s="5" t="s">
        <v>43</v>
      </c>
      <c r="S26" s="8" t="s">
        <v>676</v>
      </c>
      <c r="T26" s="2">
        <v>1941</v>
      </c>
      <c r="U26" s="2">
        <v>111</v>
      </c>
      <c r="V26" s="2">
        <v>1468</v>
      </c>
      <c r="W26" s="2">
        <v>300</v>
      </c>
      <c r="X26" s="2">
        <v>2186</v>
      </c>
      <c r="Z26" s="5" t="s">
        <v>511</v>
      </c>
      <c r="AA26" s="2">
        <v>2</v>
      </c>
      <c r="AB26" s="2"/>
      <c r="AC26" s="2">
        <v>1</v>
      </c>
      <c r="AD26" s="2">
        <v>1</v>
      </c>
      <c r="AE26" s="2">
        <v>2</v>
      </c>
      <c r="AG26" s="5" t="s">
        <v>680</v>
      </c>
      <c r="AH26" s="2">
        <v>5508</v>
      </c>
      <c r="AI26" s="21">
        <f t="shared" si="16"/>
        <v>8.2656893904594301E-3</v>
      </c>
      <c r="AJ26" s="2">
        <v>3073</v>
      </c>
      <c r="AK26" s="21">
        <f t="shared" si="17"/>
        <v>4.2238099728098251E-3</v>
      </c>
      <c r="AL26" s="2">
        <v>3225</v>
      </c>
      <c r="AM26" s="21">
        <f t="shared" si="18"/>
        <v>2.3894435937942922E-3</v>
      </c>
      <c r="AN26" s="2">
        <v>879</v>
      </c>
      <c r="AO26" s="21">
        <f t="shared" si="19"/>
        <v>1.2265059232282642E-3</v>
      </c>
      <c r="AP26" s="2">
        <v>4575</v>
      </c>
      <c r="AQ26" s="21">
        <f t="shared" si="20"/>
        <v>7.1754418268502361E-3</v>
      </c>
      <c r="AR26" s="27">
        <f t="shared" si="22"/>
        <v>3452</v>
      </c>
      <c r="AS26" s="41">
        <f t="shared" si="21"/>
        <v>4.2119552518555233E-3</v>
      </c>
      <c r="AV26" s="14">
        <f t="shared" ref="AV26:BE26" si="23">SUM(AV5:AV25)</f>
        <v>418</v>
      </c>
      <c r="AW26" s="22">
        <f t="shared" si="23"/>
        <v>6.2727998642193926E-4</v>
      </c>
      <c r="AX26" s="14">
        <f t="shared" si="23"/>
        <v>1695</v>
      </c>
      <c r="AY26" s="22">
        <f t="shared" si="23"/>
        <v>2.329761765022015E-3</v>
      </c>
      <c r="AZ26" s="14">
        <f t="shared" si="23"/>
        <v>1503</v>
      </c>
      <c r="BA26" s="22">
        <f t="shared" si="23"/>
        <v>1.1135918516194797E-3</v>
      </c>
      <c r="BB26" s="14">
        <f t="shared" si="23"/>
        <v>193</v>
      </c>
      <c r="BC26" s="22">
        <f t="shared" si="23"/>
        <v>2.6930107301826505E-4</v>
      </c>
      <c r="BD26" s="14">
        <f t="shared" si="23"/>
        <v>1758</v>
      </c>
      <c r="BE26" s="22">
        <f t="shared" si="23"/>
        <v>2.7572517446126155E-3</v>
      </c>
      <c r="BF26" s="27">
        <f t="shared" si="13"/>
        <v>1113.4000000000001</v>
      </c>
      <c r="BG26" s="41">
        <f t="shared" si="14"/>
        <v>1.3585141881274449E-3</v>
      </c>
    </row>
    <row r="27" spans="1:59" x14ac:dyDescent="0.25">
      <c r="A27" t="s">
        <v>7</v>
      </c>
      <c r="B27" t="s">
        <v>8</v>
      </c>
      <c r="C27" t="s">
        <v>9</v>
      </c>
      <c r="D27" t="s">
        <v>56</v>
      </c>
      <c r="E27" t="s">
        <v>16</v>
      </c>
      <c r="F27">
        <v>9</v>
      </c>
      <c r="G27">
        <v>1</v>
      </c>
      <c r="I27" s="5" t="s">
        <v>43</v>
      </c>
      <c r="J27" s="2">
        <v>1941</v>
      </c>
      <c r="K27" s="2">
        <v>111</v>
      </c>
      <c r="L27" s="2">
        <v>1468</v>
      </c>
      <c r="M27" s="2">
        <v>300</v>
      </c>
      <c r="N27" s="2">
        <v>2186</v>
      </c>
      <c r="O27" s="2">
        <v>6006</v>
      </c>
      <c r="P27" s="2"/>
      <c r="Q27" s="31">
        <v>3</v>
      </c>
      <c r="R27" s="5" t="s">
        <v>44</v>
      </c>
      <c r="S27" s="8" t="s">
        <v>510</v>
      </c>
      <c r="T27" s="2">
        <v>420</v>
      </c>
      <c r="U27" s="2">
        <v>1901</v>
      </c>
      <c r="V27" s="2">
        <v>6040</v>
      </c>
      <c r="W27" s="2">
        <v>246</v>
      </c>
      <c r="X27" s="2">
        <v>262</v>
      </c>
      <c r="Z27" s="5" t="s">
        <v>512</v>
      </c>
      <c r="AA27" s="2">
        <v>44</v>
      </c>
      <c r="AB27" s="2">
        <v>45</v>
      </c>
      <c r="AC27" s="2"/>
      <c r="AD27" s="2"/>
      <c r="AE27" s="2"/>
      <c r="AG27" s="5" t="s">
        <v>690</v>
      </c>
      <c r="AH27" s="2">
        <v>2808</v>
      </c>
      <c r="AI27" s="21">
        <f t="shared" si="16"/>
        <v>4.2138808657244155E-3</v>
      </c>
      <c r="AJ27" s="2">
        <v>1424</v>
      </c>
      <c r="AK27" s="21">
        <f t="shared" si="17"/>
        <v>1.9572747807618585E-3</v>
      </c>
      <c r="AL27" s="2">
        <v>2948</v>
      </c>
      <c r="AM27" s="21">
        <f t="shared" si="18"/>
        <v>2.1842107641877745E-3</v>
      </c>
      <c r="AN27" s="2">
        <v>402</v>
      </c>
      <c r="AO27" s="21">
        <f t="shared" si="19"/>
        <v>5.6092762359244842E-4</v>
      </c>
      <c r="AP27" s="2">
        <v>565</v>
      </c>
      <c r="AQ27" s="21">
        <f t="shared" si="20"/>
        <v>8.8614746058369043E-4</v>
      </c>
      <c r="AR27" s="27">
        <f t="shared" si="22"/>
        <v>1629.4</v>
      </c>
      <c r="AS27" s="41">
        <f t="shared" si="21"/>
        <v>1.9881112072344699E-3</v>
      </c>
      <c r="AW27" s="35"/>
      <c r="AY27" s="35"/>
      <c r="BA27" s="35"/>
      <c r="BC27" s="35"/>
      <c r="BE27" s="35"/>
    </row>
    <row r="28" spans="1:59" x14ac:dyDescent="0.25">
      <c r="A28" t="s">
        <v>7</v>
      </c>
      <c r="B28" t="s">
        <v>8</v>
      </c>
      <c r="C28" t="s">
        <v>9</v>
      </c>
      <c r="D28" t="s">
        <v>56</v>
      </c>
      <c r="E28" t="s">
        <v>17</v>
      </c>
      <c r="F28">
        <v>3</v>
      </c>
      <c r="G28">
        <v>1</v>
      </c>
      <c r="I28" s="5" t="s">
        <v>44</v>
      </c>
      <c r="J28" s="2">
        <v>420</v>
      </c>
      <c r="K28" s="2">
        <v>1901</v>
      </c>
      <c r="L28" s="2">
        <v>6040</v>
      </c>
      <c r="M28" s="2">
        <v>246</v>
      </c>
      <c r="N28" s="2">
        <v>262</v>
      </c>
      <c r="O28" s="2">
        <v>8869</v>
      </c>
      <c r="P28" s="2"/>
      <c r="Q28" s="31">
        <v>4</v>
      </c>
      <c r="R28" s="5" t="s">
        <v>46</v>
      </c>
      <c r="S28" s="8" t="s">
        <v>518</v>
      </c>
      <c r="T28" s="2">
        <v>3</v>
      </c>
      <c r="U28" s="2"/>
      <c r="V28" s="2"/>
      <c r="W28" s="2"/>
      <c r="X28" s="2"/>
      <c r="Z28" s="5" t="s">
        <v>513</v>
      </c>
      <c r="AA28" s="2"/>
      <c r="AB28" s="2"/>
      <c r="AC28" s="2"/>
      <c r="AD28" s="2"/>
      <c r="AE28" s="2">
        <v>2</v>
      </c>
      <c r="AG28" s="5" t="s">
        <v>544</v>
      </c>
      <c r="AH28" s="2">
        <v>1515</v>
      </c>
      <c r="AI28" s="21">
        <f t="shared" si="16"/>
        <v>2.2735147833235362E-3</v>
      </c>
      <c r="AJ28" s="2">
        <v>100</v>
      </c>
      <c r="AK28" s="21">
        <f t="shared" si="17"/>
        <v>1.3744907168271477E-4</v>
      </c>
      <c r="AL28" s="2">
        <v>2555</v>
      </c>
      <c r="AM28" s="21">
        <f t="shared" si="18"/>
        <v>1.8930320564788888E-3</v>
      </c>
      <c r="AN28" s="2">
        <v>1416</v>
      </c>
      <c r="AO28" s="21">
        <f t="shared" si="19"/>
        <v>1.9758047636987733E-3</v>
      </c>
      <c r="AP28" s="2">
        <v>2032</v>
      </c>
      <c r="AQ28" s="21">
        <f t="shared" si="20"/>
        <v>3.1869940529310778E-3</v>
      </c>
      <c r="AR28" s="27">
        <f t="shared" si="22"/>
        <v>1523.6</v>
      </c>
      <c r="AS28" s="41">
        <f t="shared" si="21"/>
        <v>1.8590194153322928E-3</v>
      </c>
      <c r="AW28" s="35"/>
      <c r="AY28" s="35"/>
      <c r="BA28" s="35"/>
      <c r="BC28" s="35"/>
      <c r="BE28" s="35"/>
    </row>
    <row r="29" spans="1:59" x14ac:dyDescent="0.25">
      <c r="A29" t="s">
        <v>7</v>
      </c>
      <c r="B29" t="s">
        <v>8</v>
      </c>
      <c r="C29" t="s">
        <v>9</v>
      </c>
      <c r="D29" t="s">
        <v>58</v>
      </c>
      <c r="E29" t="s">
        <v>16</v>
      </c>
      <c r="F29">
        <v>1</v>
      </c>
      <c r="G29">
        <v>1</v>
      </c>
      <c r="I29" s="5" t="s">
        <v>46</v>
      </c>
      <c r="J29" s="2">
        <v>3</v>
      </c>
      <c r="K29" s="2"/>
      <c r="L29" s="2"/>
      <c r="M29" s="2"/>
      <c r="N29" s="2"/>
      <c r="O29" s="2">
        <v>3</v>
      </c>
      <c r="P29" s="2"/>
      <c r="Q29" s="31">
        <v>2</v>
      </c>
      <c r="R29" s="5" t="s">
        <v>47</v>
      </c>
      <c r="S29" s="8" t="s">
        <v>687</v>
      </c>
      <c r="T29" s="2">
        <v>1</v>
      </c>
      <c r="U29" s="2"/>
      <c r="V29" s="2">
        <v>2</v>
      </c>
      <c r="W29" s="2"/>
      <c r="X29" s="2">
        <v>2</v>
      </c>
      <c r="Z29" s="5" t="s">
        <v>514</v>
      </c>
      <c r="AA29" s="2"/>
      <c r="AB29" s="2">
        <v>7</v>
      </c>
      <c r="AC29" s="2"/>
      <c r="AD29" s="2"/>
      <c r="AE29" s="2">
        <v>4</v>
      </c>
      <c r="AG29" s="5" t="s">
        <v>676</v>
      </c>
      <c r="AH29" s="2">
        <v>1941</v>
      </c>
      <c r="AI29" s="21">
        <f t="shared" si="16"/>
        <v>2.9128001283372828E-3</v>
      </c>
      <c r="AJ29" s="2">
        <v>111</v>
      </c>
      <c r="AK29" s="21">
        <f t="shared" si="17"/>
        <v>1.525684695678134E-4</v>
      </c>
      <c r="AL29" s="2">
        <v>1468</v>
      </c>
      <c r="AM29" s="21">
        <f t="shared" si="18"/>
        <v>1.0876599056403166E-3</v>
      </c>
      <c r="AN29" s="2">
        <v>300</v>
      </c>
      <c r="AO29" s="21">
        <f t="shared" si="19"/>
        <v>4.1860270417346895E-4</v>
      </c>
      <c r="AP29" s="2">
        <v>2186</v>
      </c>
      <c r="AQ29" s="21">
        <f t="shared" si="20"/>
        <v>3.4285280510370749E-3</v>
      </c>
      <c r="AR29" s="27">
        <f t="shared" si="22"/>
        <v>1201.2</v>
      </c>
      <c r="AS29" s="41">
        <f t="shared" si="21"/>
        <v>1.4656432933165858E-3</v>
      </c>
      <c r="AU29" s="3" t="s">
        <v>848</v>
      </c>
      <c r="AV29" s="15" t="s">
        <v>857</v>
      </c>
      <c r="AW29" s="57"/>
      <c r="AX29" s="15" t="s">
        <v>275</v>
      </c>
      <c r="AY29" s="36"/>
      <c r="AZ29" s="15" t="s">
        <v>337</v>
      </c>
      <c r="BA29" s="36"/>
      <c r="BB29" s="15" t="s">
        <v>380</v>
      </c>
      <c r="BC29" s="36"/>
      <c r="BD29" s="15" t="s">
        <v>419</v>
      </c>
      <c r="BE29" s="37"/>
      <c r="BF29" s="116" t="s">
        <v>858</v>
      </c>
      <c r="BG29" s="116"/>
    </row>
    <row r="30" spans="1:59" x14ac:dyDescent="0.25">
      <c r="A30" t="s">
        <v>7</v>
      </c>
      <c r="B30" t="s">
        <v>8</v>
      </c>
      <c r="C30" t="s">
        <v>9</v>
      </c>
      <c r="D30" t="s">
        <v>58</v>
      </c>
      <c r="E30" t="s">
        <v>17</v>
      </c>
      <c r="F30">
        <v>2</v>
      </c>
      <c r="G30">
        <v>1</v>
      </c>
      <c r="I30" s="5" t="s">
        <v>47</v>
      </c>
      <c r="J30" s="2">
        <v>1</v>
      </c>
      <c r="K30" s="2"/>
      <c r="L30" s="2">
        <v>2</v>
      </c>
      <c r="M30" s="2"/>
      <c r="N30" s="2">
        <v>2</v>
      </c>
      <c r="O30" s="2">
        <v>5</v>
      </c>
      <c r="P30" s="2"/>
      <c r="Q30" s="31">
        <v>7</v>
      </c>
      <c r="R30" s="5" t="s">
        <v>343</v>
      </c>
      <c r="S30" s="8" t="s">
        <v>502</v>
      </c>
      <c r="T30" s="2"/>
      <c r="U30" s="2"/>
      <c r="V30" s="2">
        <v>4.9000000000000004</v>
      </c>
      <c r="W30" s="2">
        <v>13.5</v>
      </c>
      <c r="X30" s="2"/>
      <c r="Z30" s="5" t="s">
        <v>515</v>
      </c>
      <c r="AA30" s="2"/>
      <c r="AB30" s="2"/>
      <c r="AC30" s="2"/>
      <c r="AD30" s="2"/>
      <c r="AE30" s="2">
        <v>0.4</v>
      </c>
      <c r="AG30" s="5" t="s">
        <v>504</v>
      </c>
      <c r="AH30" s="2">
        <v>785</v>
      </c>
      <c r="AI30" s="21">
        <f t="shared" si="16"/>
        <v>1.1780258118211061E-3</v>
      </c>
      <c r="AJ30" s="2">
        <v>112</v>
      </c>
      <c r="AK30" s="21">
        <f t="shared" si="17"/>
        <v>1.5394296028464055E-4</v>
      </c>
      <c r="AL30" s="2">
        <v>1127</v>
      </c>
      <c r="AM30" s="21">
        <f t="shared" si="18"/>
        <v>8.3500866052904404E-4</v>
      </c>
      <c r="AN30" s="2">
        <v>547</v>
      </c>
      <c r="AO30" s="21">
        <f t="shared" si="19"/>
        <v>7.6325226394295838E-4</v>
      </c>
      <c r="AP30" s="2">
        <v>1026</v>
      </c>
      <c r="AQ30" s="21">
        <f t="shared" si="20"/>
        <v>1.6091810523165776E-3</v>
      </c>
      <c r="AR30" s="27">
        <f t="shared" si="22"/>
        <v>719.4</v>
      </c>
      <c r="AS30" s="41">
        <f t="shared" si="21"/>
        <v>8.777753789643289E-4</v>
      </c>
      <c r="AU30" s="5" t="s">
        <v>645</v>
      </c>
      <c r="AV30" s="2">
        <v>15</v>
      </c>
      <c r="AW30" s="21">
        <f t="shared" ref="AW30:AW48" si="24">AV30/AA$247</f>
        <v>2.2510047359638973E-5</v>
      </c>
      <c r="AX30" s="2"/>
      <c r="AY30" s="21">
        <f t="shared" ref="AY30:AY48" si="25">AX30/AB$247</f>
        <v>0</v>
      </c>
      <c r="AZ30" s="2">
        <v>125</v>
      </c>
      <c r="BA30" s="21">
        <f t="shared" ref="BA30:BA48" si="26">AZ30/AC$247</f>
        <v>9.2614092782724501E-5</v>
      </c>
      <c r="BB30" s="2">
        <v>0.1</v>
      </c>
      <c r="BC30" s="21">
        <f t="shared" ref="BC30:BC48" si="27">BB30/AD$247</f>
        <v>1.3953423472448966E-7</v>
      </c>
      <c r="BD30" s="2">
        <v>1</v>
      </c>
      <c r="BE30" s="21">
        <f t="shared" ref="BE30:BE48" si="28">BD30/AE$247</f>
        <v>1.5684025851038768E-6</v>
      </c>
      <c r="BF30" s="27">
        <f>SUM(AV30,AX30,AZ30,BB30,BD30)/5</f>
        <v>28.22</v>
      </c>
      <c r="BG30" s="41">
        <f t="shared" ref="BG30:BG49" si="29">BF30/$AF$249</f>
        <v>3.4432612168992715E-5</v>
      </c>
    </row>
    <row r="31" spans="1:59" x14ac:dyDescent="0.25">
      <c r="A31" t="s">
        <v>7</v>
      </c>
      <c r="B31" t="s">
        <v>8</v>
      </c>
      <c r="C31" t="s">
        <v>9</v>
      </c>
      <c r="D31" t="s">
        <v>60</v>
      </c>
      <c r="E31" t="s">
        <v>17</v>
      </c>
      <c r="F31">
        <v>8</v>
      </c>
      <c r="G31">
        <v>1</v>
      </c>
      <c r="I31" s="5" t="s">
        <v>343</v>
      </c>
      <c r="J31" s="2"/>
      <c r="K31" s="2"/>
      <c r="L31" s="2">
        <v>4.9000000000000004</v>
      </c>
      <c r="M31" s="2">
        <v>13.5</v>
      </c>
      <c r="N31" s="2"/>
      <c r="O31" s="2">
        <v>18.399999999999999</v>
      </c>
      <c r="P31" s="2"/>
      <c r="Q31" s="31">
        <v>2</v>
      </c>
      <c r="R31" s="5" t="s">
        <v>48</v>
      </c>
      <c r="S31" s="8" t="s">
        <v>640</v>
      </c>
      <c r="T31" s="2"/>
      <c r="U31" s="2">
        <v>161</v>
      </c>
      <c r="V31" s="2">
        <v>4</v>
      </c>
      <c r="W31" s="2">
        <v>4</v>
      </c>
      <c r="X31" s="2">
        <v>2</v>
      </c>
      <c r="Z31" s="5" t="s">
        <v>516</v>
      </c>
      <c r="AA31" s="2"/>
      <c r="AB31" s="2"/>
      <c r="AC31" s="2">
        <v>10</v>
      </c>
      <c r="AD31" s="2"/>
      <c r="AE31" s="2"/>
      <c r="AG31" s="5" t="s">
        <v>594</v>
      </c>
      <c r="AH31" s="2">
        <v>2474</v>
      </c>
      <c r="AI31" s="21">
        <f t="shared" si="16"/>
        <v>3.7126571445164542E-3</v>
      </c>
      <c r="AJ31" s="2">
        <v>1892</v>
      </c>
      <c r="AK31" s="21">
        <f t="shared" si="17"/>
        <v>2.6005364362369633E-3</v>
      </c>
      <c r="AL31" s="2">
        <v>1050</v>
      </c>
      <c r="AM31" s="21">
        <f t="shared" si="18"/>
        <v>7.7795837937488582E-4</v>
      </c>
      <c r="AN31" s="2">
        <v>304</v>
      </c>
      <c r="AO31" s="21">
        <f t="shared" si="19"/>
        <v>4.2418407356244853E-4</v>
      </c>
      <c r="AP31" s="2">
        <v>851</v>
      </c>
      <c r="AQ31" s="21">
        <f t="shared" si="20"/>
        <v>1.3347105999233992E-3</v>
      </c>
      <c r="AR31" s="27">
        <f t="shared" si="22"/>
        <v>1314.2</v>
      </c>
      <c r="AS31" s="41">
        <f t="shared" si="21"/>
        <v>1.603520159903977E-3</v>
      </c>
      <c r="AU31" s="5" t="s">
        <v>589</v>
      </c>
      <c r="AV31" s="2">
        <v>7</v>
      </c>
      <c r="AW31" s="21">
        <f t="shared" si="24"/>
        <v>1.050468876783152E-5</v>
      </c>
      <c r="AX31" s="2"/>
      <c r="AY31" s="21">
        <f t="shared" si="25"/>
        <v>0</v>
      </c>
      <c r="AZ31" s="2">
        <v>32</v>
      </c>
      <c r="BA31" s="21">
        <f t="shared" si="26"/>
        <v>2.3709207752377472E-5</v>
      </c>
      <c r="BB31" s="2"/>
      <c r="BC31" s="21">
        <f t="shared" si="27"/>
        <v>0</v>
      </c>
      <c r="BD31" s="2">
        <v>5</v>
      </c>
      <c r="BE31" s="21">
        <f t="shared" si="28"/>
        <v>7.8420129255193843E-6</v>
      </c>
      <c r="BF31" s="27">
        <f t="shared" ref="BF31:BF49" si="30">SUM(AV31,AX31,AZ31,BB31,BD31)/5</f>
        <v>8.8000000000000007</v>
      </c>
      <c r="BG31" s="41">
        <f t="shared" si="29"/>
        <v>1.0737313504150814E-5</v>
      </c>
    </row>
    <row r="32" spans="1:59" x14ac:dyDescent="0.25">
      <c r="A32" t="s">
        <v>7</v>
      </c>
      <c r="B32" t="s">
        <v>8</v>
      </c>
      <c r="C32" t="s">
        <v>9</v>
      </c>
      <c r="D32" t="s">
        <v>61</v>
      </c>
      <c r="E32" t="s">
        <v>16</v>
      </c>
      <c r="F32">
        <v>19</v>
      </c>
      <c r="G32">
        <v>3</v>
      </c>
      <c r="I32" s="5" t="s">
        <v>48</v>
      </c>
      <c r="J32" s="2"/>
      <c r="K32" s="2">
        <v>161</v>
      </c>
      <c r="L32" s="2">
        <v>4</v>
      </c>
      <c r="M32" s="2">
        <v>4</v>
      </c>
      <c r="N32" s="2">
        <v>2</v>
      </c>
      <c r="O32" s="2">
        <v>171</v>
      </c>
      <c r="P32" s="2"/>
      <c r="Q32" s="31">
        <v>1</v>
      </c>
      <c r="R32" s="5" t="s">
        <v>49</v>
      </c>
      <c r="S32" s="8" t="s">
        <v>492</v>
      </c>
      <c r="T32" s="2">
        <v>2</v>
      </c>
      <c r="U32" s="2"/>
      <c r="V32" s="2"/>
      <c r="W32" s="2"/>
      <c r="X32" s="2">
        <v>4</v>
      </c>
      <c r="Z32" s="5" t="s">
        <v>517</v>
      </c>
      <c r="AA32" s="2">
        <v>80</v>
      </c>
      <c r="AB32" s="2">
        <v>118</v>
      </c>
      <c r="AC32" s="2">
        <v>115</v>
      </c>
      <c r="AD32" s="2"/>
      <c r="AE32" s="2">
        <v>4</v>
      </c>
      <c r="AG32" s="5" t="s">
        <v>600</v>
      </c>
      <c r="AH32" s="2">
        <v>1323</v>
      </c>
      <c r="AI32" s="21">
        <f t="shared" si="16"/>
        <v>1.9853861771201571E-3</v>
      </c>
      <c r="AJ32" s="2">
        <v>1037</v>
      </c>
      <c r="AK32" s="21">
        <f t="shared" si="17"/>
        <v>1.4253468733497522E-3</v>
      </c>
      <c r="AL32" s="2">
        <v>702</v>
      </c>
      <c r="AM32" s="21">
        <f t="shared" si="18"/>
        <v>5.201207450677808E-4</v>
      </c>
      <c r="AN32" s="2">
        <v>328</v>
      </c>
      <c r="AO32" s="21">
        <f t="shared" si="19"/>
        <v>4.5767228989632608E-4</v>
      </c>
      <c r="AP32" s="2">
        <v>388</v>
      </c>
      <c r="AQ32" s="21">
        <f t="shared" si="20"/>
        <v>6.0854020302030421E-4</v>
      </c>
      <c r="AR32" s="27">
        <f t="shared" si="22"/>
        <v>755.6</v>
      </c>
      <c r="AS32" s="41">
        <f t="shared" si="21"/>
        <v>9.2194478224276748E-4</v>
      </c>
      <c r="AU32" s="5" t="s">
        <v>516</v>
      </c>
      <c r="AV32" s="2"/>
      <c r="AW32" s="21">
        <f t="shared" si="24"/>
        <v>0</v>
      </c>
      <c r="AX32" s="2"/>
      <c r="AY32" s="21">
        <f t="shared" si="25"/>
        <v>0</v>
      </c>
      <c r="AZ32" s="2">
        <v>10</v>
      </c>
      <c r="BA32" s="21">
        <f t="shared" si="26"/>
        <v>7.4091274226179602E-6</v>
      </c>
      <c r="BB32" s="2"/>
      <c r="BC32" s="21">
        <f t="shared" si="27"/>
        <v>0</v>
      </c>
      <c r="BD32" s="2"/>
      <c r="BE32" s="21">
        <f t="shared" si="28"/>
        <v>0</v>
      </c>
      <c r="BF32" s="27">
        <f t="shared" si="30"/>
        <v>2</v>
      </c>
      <c r="BG32" s="41">
        <f t="shared" si="29"/>
        <v>2.4402985236706392E-6</v>
      </c>
    </row>
    <row r="33" spans="1:59" x14ac:dyDescent="0.25">
      <c r="A33" t="s">
        <v>7</v>
      </c>
      <c r="B33" t="s">
        <v>8</v>
      </c>
      <c r="C33" t="s">
        <v>9</v>
      </c>
      <c r="D33" t="s">
        <v>61</v>
      </c>
      <c r="E33" t="s">
        <v>17</v>
      </c>
      <c r="F33">
        <v>19</v>
      </c>
      <c r="G33">
        <v>3</v>
      </c>
      <c r="I33" s="5" t="s">
        <v>49</v>
      </c>
      <c r="J33" s="2">
        <v>2</v>
      </c>
      <c r="K33" s="2"/>
      <c r="L33" s="2"/>
      <c r="M33" s="2"/>
      <c r="N33" s="2">
        <v>4</v>
      </c>
      <c r="O33" s="2">
        <v>6</v>
      </c>
      <c r="P33" s="2"/>
      <c r="Q33" s="31">
        <v>3</v>
      </c>
      <c r="R33" s="5" t="s">
        <v>51</v>
      </c>
      <c r="S33" s="8" t="s">
        <v>727</v>
      </c>
      <c r="T33" s="2">
        <v>1</v>
      </c>
      <c r="U33" s="2"/>
      <c r="V33" s="2"/>
      <c r="W33" s="2"/>
      <c r="X33" s="2"/>
      <c r="Z33" s="5" t="s">
        <v>518</v>
      </c>
      <c r="AA33" s="2">
        <v>3</v>
      </c>
      <c r="AB33" s="2"/>
      <c r="AC33" s="2"/>
      <c r="AD33" s="2"/>
      <c r="AE33" s="2"/>
      <c r="AG33" s="5" t="s">
        <v>689</v>
      </c>
      <c r="AH33" s="2">
        <v>118</v>
      </c>
      <c r="AI33" s="21">
        <f t="shared" si="16"/>
        <v>1.7707903922915992E-4</v>
      </c>
      <c r="AJ33" s="2">
        <v>491</v>
      </c>
      <c r="AK33" s="21">
        <f t="shared" si="17"/>
        <v>6.748749419621295E-4</v>
      </c>
      <c r="AL33" s="2">
        <v>353</v>
      </c>
      <c r="AM33" s="21">
        <f t="shared" si="18"/>
        <v>2.6154219801841397E-4</v>
      </c>
      <c r="AN33" s="2">
        <v>46</v>
      </c>
      <c r="AO33" s="21">
        <f t="shared" si="19"/>
        <v>6.4185747973265244E-5</v>
      </c>
      <c r="AP33" s="2">
        <v>84</v>
      </c>
      <c r="AQ33" s="21">
        <f t="shared" si="20"/>
        <v>1.3174581714872564E-4</v>
      </c>
      <c r="AR33" s="27">
        <f t="shared" si="22"/>
        <v>218.4</v>
      </c>
      <c r="AS33" s="41">
        <f t="shared" si="21"/>
        <v>2.6648059878483382E-4</v>
      </c>
      <c r="AU33" s="5" t="s">
        <v>569</v>
      </c>
      <c r="AV33" s="2"/>
      <c r="AW33" s="21">
        <f t="shared" si="24"/>
        <v>0</v>
      </c>
      <c r="AX33" s="2"/>
      <c r="AY33" s="21">
        <f t="shared" si="25"/>
        <v>0</v>
      </c>
      <c r="AZ33" s="2">
        <v>6</v>
      </c>
      <c r="BA33" s="21">
        <f t="shared" si="26"/>
        <v>4.4454764535707758E-6</v>
      </c>
      <c r="BB33" s="2"/>
      <c r="BC33" s="21">
        <f t="shared" si="27"/>
        <v>0</v>
      </c>
      <c r="BD33" s="2"/>
      <c r="BE33" s="21">
        <f t="shared" si="28"/>
        <v>0</v>
      </c>
      <c r="BF33" s="27">
        <f t="shared" si="30"/>
        <v>1.2</v>
      </c>
      <c r="BG33" s="41">
        <f t="shared" si="29"/>
        <v>1.4641791142023834E-6</v>
      </c>
    </row>
    <row r="34" spans="1:59" x14ac:dyDescent="0.25">
      <c r="A34" t="s">
        <v>7</v>
      </c>
      <c r="B34" t="s">
        <v>8</v>
      </c>
      <c r="C34" t="s">
        <v>9</v>
      </c>
      <c r="D34" t="s">
        <v>64</v>
      </c>
      <c r="E34" t="s">
        <v>16</v>
      </c>
      <c r="F34">
        <v>20</v>
      </c>
      <c r="G34">
        <v>2</v>
      </c>
      <c r="I34" s="5" t="s">
        <v>51</v>
      </c>
      <c r="J34" s="2">
        <v>1</v>
      </c>
      <c r="K34" s="2"/>
      <c r="L34" s="2"/>
      <c r="M34" s="2"/>
      <c r="N34" s="2"/>
      <c r="O34" s="2">
        <v>1</v>
      </c>
      <c r="P34" s="2"/>
      <c r="Q34" s="31">
        <v>3</v>
      </c>
      <c r="R34" s="5" t="s">
        <v>283</v>
      </c>
      <c r="S34" s="8" t="s">
        <v>513</v>
      </c>
      <c r="T34" s="2"/>
      <c r="U34" s="2"/>
      <c r="V34" s="2"/>
      <c r="W34" s="2"/>
      <c r="X34" s="2">
        <v>2</v>
      </c>
      <c r="Z34" s="5" t="s">
        <v>519</v>
      </c>
      <c r="AA34" s="2">
        <v>8</v>
      </c>
      <c r="AB34" s="2"/>
      <c r="AC34" s="2"/>
      <c r="AD34" s="2"/>
      <c r="AE34" s="2">
        <v>1</v>
      </c>
      <c r="AG34" s="5" t="s">
        <v>683</v>
      </c>
      <c r="AH34" s="2">
        <v>9</v>
      </c>
      <c r="AI34" s="21">
        <f t="shared" si="16"/>
        <v>1.3506028415783384E-5</v>
      </c>
      <c r="AJ34" s="2">
        <v>201</v>
      </c>
      <c r="AK34" s="21">
        <f t="shared" si="17"/>
        <v>2.7627263408225669E-4</v>
      </c>
      <c r="AL34" s="2">
        <v>315</v>
      </c>
      <c r="AM34" s="21">
        <f t="shared" si="18"/>
        <v>2.3338751381246574E-4</v>
      </c>
      <c r="AN34" s="2"/>
      <c r="AO34" s="21">
        <f t="shared" si="19"/>
        <v>0</v>
      </c>
      <c r="AP34" s="2">
        <v>27</v>
      </c>
      <c r="AQ34" s="21">
        <f t="shared" si="20"/>
        <v>4.2346869797804674E-5</v>
      </c>
      <c r="AR34" s="27">
        <f t="shared" si="22"/>
        <v>110.4</v>
      </c>
      <c r="AS34" s="41">
        <f t="shared" si="21"/>
        <v>1.3470447850661929E-4</v>
      </c>
      <c r="AU34" s="5" t="s">
        <v>535</v>
      </c>
      <c r="AV34" s="2">
        <v>7</v>
      </c>
      <c r="AW34" s="21">
        <f t="shared" si="24"/>
        <v>1.050468876783152E-5</v>
      </c>
      <c r="AX34" s="2">
        <v>6</v>
      </c>
      <c r="AY34" s="21">
        <f t="shared" si="25"/>
        <v>8.2469443009628858E-6</v>
      </c>
      <c r="AZ34" s="2">
        <v>5</v>
      </c>
      <c r="BA34" s="21">
        <f t="shared" si="26"/>
        <v>3.7045637113089801E-6</v>
      </c>
      <c r="BB34" s="2"/>
      <c r="BC34" s="21">
        <f t="shared" si="27"/>
        <v>0</v>
      </c>
      <c r="BD34" s="2"/>
      <c r="BE34" s="21">
        <f t="shared" si="28"/>
        <v>0</v>
      </c>
      <c r="BF34" s="27">
        <f t="shared" si="30"/>
        <v>3.6</v>
      </c>
      <c r="BG34" s="41">
        <f t="shared" si="29"/>
        <v>4.3925373426071507E-6</v>
      </c>
    </row>
    <row r="35" spans="1:59" x14ac:dyDescent="0.25">
      <c r="A35" t="s">
        <v>7</v>
      </c>
      <c r="B35" t="s">
        <v>8</v>
      </c>
      <c r="C35" t="s">
        <v>9</v>
      </c>
      <c r="D35" t="s">
        <v>64</v>
      </c>
      <c r="E35" t="s">
        <v>17</v>
      </c>
      <c r="F35">
        <v>3</v>
      </c>
      <c r="G35">
        <v>1</v>
      </c>
      <c r="I35" s="5" t="s">
        <v>283</v>
      </c>
      <c r="J35" s="2"/>
      <c r="K35" s="2"/>
      <c r="L35" s="2"/>
      <c r="M35" s="2"/>
      <c r="N35" s="2">
        <v>2</v>
      </c>
      <c r="O35" s="2">
        <v>2</v>
      </c>
      <c r="P35" s="2"/>
      <c r="Q35" s="31">
        <v>1</v>
      </c>
      <c r="R35" s="5" t="s">
        <v>54</v>
      </c>
      <c r="S35" s="8" t="s">
        <v>523</v>
      </c>
      <c r="T35" s="2">
        <v>90</v>
      </c>
      <c r="U35" s="2">
        <v>15</v>
      </c>
      <c r="V35" s="2">
        <v>2242</v>
      </c>
      <c r="W35" s="2">
        <v>18</v>
      </c>
      <c r="X35" s="2">
        <v>57</v>
      </c>
      <c r="Z35" s="5" t="s">
        <v>520</v>
      </c>
      <c r="AA35" s="2"/>
      <c r="AB35" s="2"/>
      <c r="AC35" s="2"/>
      <c r="AD35" s="2"/>
      <c r="AE35" s="2">
        <v>2</v>
      </c>
      <c r="AG35" s="5" t="s">
        <v>634</v>
      </c>
      <c r="AH35" s="2">
        <v>723</v>
      </c>
      <c r="AI35" s="21">
        <f t="shared" si="16"/>
        <v>1.0849842827345985E-3</v>
      </c>
      <c r="AJ35" s="2">
        <v>1863</v>
      </c>
      <c r="AK35" s="21">
        <f t="shared" si="17"/>
        <v>2.560676205448976E-3</v>
      </c>
      <c r="AL35" s="2">
        <v>303</v>
      </c>
      <c r="AM35" s="21">
        <f t="shared" si="18"/>
        <v>2.2449656090532419E-4</v>
      </c>
      <c r="AN35" s="2">
        <v>1415</v>
      </c>
      <c r="AO35" s="21">
        <f t="shared" si="19"/>
        <v>1.9744094213515286E-3</v>
      </c>
      <c r="AP35" s="2">
        <v>211</v>
      </c>
      <c r="AQ35" s="21">
        <f t="shared" si="20"/>
        <v>3.3093294545691803E-4</v>
      </c>
      <c r="AR35" s="27">
        <f t="shared" si="22"/>
        <v>903</v>
      </c>
      <c r="AS35" s="41">
        <f t="shared" si="21"/>
        <v>1.1017947834372937E-3</v>
      </c>
      <c r="AU35" s="5" t="s">
        <v>540</v>
      </c>
      <c r="AV35" s="2">
        <v>33</v>
      </c>
      <c r="AW35" s="21">
        <f t="shared" si="24"/>
        <v>4.9522104191205737E-5</v>
      </c>
      <c r="AX35" s="2"/>
      <c r="AY35" s="21">
        <f t="shared" si="25"/>
        <v>0</v>
      </c>
      <c r="AZ35" s="2">
        <v>3</v>
      </c>
      <c r="BA35" s="21">
        <f t="shared" si="26"/>
        <v>2.2227382267853879E-6</v>
      </c>
      <c r="BB35" s="2"/>
      <c r="BC35" s="21">
        <f t="shared" si="27"/>
        <v>0</v>
      </c>
      <c r="BD35" s="2">
        <v>1</v>
      </c>
      <c r="BE35" s="21">
        <f t="shared" si="28"/>
        <v>1.5684025851038768E-6</v>
      </c>
      <c r="BF35" s="27">
        <f t="shared" si="30"/>
        <v>7.4</v>
      </c>
      <c r="BG35" s="41">
        <f t="shared" si="29"/>
        <v>9.0291045375813648E-6</v>
      </c>
    </row>
    <row r="36" spans="1:59" x14ac:dyDescent="0.25">
      <c r="A36" t="s">
        <v>7</v>
      </c>
      <c r="B36" t="s">
        <v>8</v>
      </c>
      <c r="C36" t="s">
        <v>9</v>
      </c>
      <c r="D36" t="s">
        <v>68</v>
      </c>
      <c r="E36" t="s">
        <v>16</v>
      </c>
      <c r="F36">
        <v>0.7</v>
      </c>
      <c r="G36">
        <v>1</v>
      </c>
      <c r="I36" s="5" t="s">
        <v>54</v>
      </c>
      <c r="J36" s="2">
        <v>90</v>
      </c>
      <c r="K36" s="2">
        <v>15</v>
      </c>
      <c r="L36" s="2">
        <v>2242</v>
      </c>
      <c r="M36" s="2">
        <v>18</v>
      </c>
      <c r="N36" s="2">
        <v>57</v>
      </c>
      <c r="O36" s="2">
        <v>2422</v>
      </c>
      <c r="P36" s="2"/>
      <c r="Q36" s="31">
        <v>3</v>
      </c>
      <c r="R36" s="5" t="s">
        <v>387</v>
      </c>
      <c r="S36" s="8" t="s">
        <v>525</v>
      </c>
      <c r="T36" s="2"/>
      <c r="U36" s="2"/>
      <c r="V36" s="2"/>
      <c r="W36" s="2">
        <v>1</v>
      </c>
      <c r="X36" s="2"/>
      <c r="Z36" s="5" t="s">
        <v>521</v>
      </c>
      <c r="AA36" s="2"/>
      <c r="AB36" s="2"/>
      <c r="AC36" s="2"/>
      <c r="AD36" s="2"/>
      <c r="AE36" s="2">
        <v>0.2</v>
      </c>
      <c r="AG36" s="5" t="s">
        <v>652</v>
      </c>
      <c r="AH36" s="2"/>
      <c r="AI36" s="21">
        <f t="shared" si="16"/>
        <v>0</v>
      </c>
      <c r="AJ36" s="2">
        <v>10</v>
      </c>
      <c r="AK36" s="21">
        <f t="shared" si="17"/>
        <v>1.3744907168271478E-5</v>
      </c>
      <c r="AL36" s="2">
        <v>195</v>
      </c>
      <c r="AM36" s="21">
        <f t="shared" si="18"/>
        <v>1.4447798474105021E-4</v>
      </c>
      <c r="AN36" s="2"/>
      <c r="AO36" s="21">
        <f t="shared" si="19"/>
        <v>0</v>
      </c>
      <c r="AP36" s="2">
        <v>120</v>
      </c>
      <c r="AQ36" s="21">
        <f t="shared" si="20"/>
        <v>1.8820831021246521E-4</v>
      </c>
      <c r="AR36" s="27">
        <f t="shared" si="22"/>
        <v>65</v>
      </c>
      <c r="AS36" s="41">
        <f t="shared" si="21"/>
        <v>7.9309702019295772E-5</v>
      </c>
      <c r="AU36" s="5" t="s">
        <v>636</v>
      </c>
      <c r="AV36" s="2">
        <v>12</v>
      </c>
      <c r="AW36" s="21">
        <f t="shared" si="24"/>
        <v>1.8008037887711178E-5</v>
      </c>
      <c r="AX36" s="2"/>
      <c r="AY36" s="21">
        <f t="shared" si="25"/>
        <v>0</v>
      </c>
      <c r="AZ36" s="2">
        <v>3</v>
      </c>
      <c r="BA36" s="21">
        <f t="shared" si="26"/>
        <v>2.2227382267853879E-6</v>
      </c>
      <c r="BB36" s="2"/>
      <c r="BC36" s="21">
        <f t="shared" si="27"/>
        <v>0</v>
      </c>
      <c r="BD36" s="2"/>
      <c r="BE36" s="21">
        <f t="shared" si="28"/>
        <v>0</v>
      </c>
      <c r="BF36" s="27">
        <f t="shared" si="30"/>
        <v>3</v>
      </c>
      <c r="BG36" s="41">
        <f t="shared" si="29"/>
        <v>3.6604477855059588E-6</v>
      </c>
    </row>
    <row r="37" spans="1:59" x14ac:dyDescent="0.25">
      <c r="A37" t="s">
        <v>7</v>
      </c>
      <c r="B37" t="s">
        <v>8</v>
      </c>
      <c r="C37" t="s">
        <v>9</v>
      </c>
      <c r="D37" t="s">
        <v>68</v>
      </c>
      <c r="E37" t="s">
        <v>17</v>
      </c>
      <c r="F37">
        <v>1.6</v>
      </c>
      <c r="G37">
        <v>3</v>
      </c>
      <c r="I37" s="5" t="s">
        <v>387</v>
      </c>
      <c r="J37" s="2"/>
      <c r="K37" s="2"/>
      <c r="L37" s="2"/>
      <c r="M37" s="2">
        <v>1</v>
      </c>
      <c r="N37" s="2"/>
      <c r="O37" s="2">
        <v>1</v>
      </c>
      <c r="P37" s="2"/>
      <c r="Q37" s="31">
        <v>3</v>
      </c>
      <c r="R37" s="5" t="s">
        <v>55</v>
      </c>
      <c r="S37" s="8" t="s">
        <v>499</v>
      </c>
      <c r="T37" s="2"/>
      <c r="U37" s="2"/>
      <c r="V37" s="2"/>
      <c r="W37" s="2"/>
      <c r="X37" s="2">
        <v>1</v>
      </c>
      <c r="Z37" s="5" t="s">
        <v>522</v>
      </c>
      <c r="AA37" s="2">
        <v>206</v>
      </c>
      <c r="AB37" s="2">
        <v>1207</v>
      </c>
      <c r="AC37" s="2">
        <v>1168</v>
      </c>
      <c r="AD37" s="2">
        <v>73</v>
      </c>
      <c r="AE37" s="2">
        <v>522</v>
      </c>
      <c r="AG37" s="5" t="s">
        <v>729</v>
      </c>
      <c r="AH37" s="2">
        <v>386</v>
      </c>
      <c r="AI37" s="21">
        <f t="shared" si="16"/>
        <v>5.7925855205470948E-4</v>
      </c>
      <c r="AJ37" s="2">
        <v>2165</v>
      </c>
      <c r="AK37" s="21">
        <f t="shared" si="17"/>
        <v>2.9757724019307749E-3</v>
      </c>
      <c r="AL37" s="2">
        <v>138</v>
      </c>
      <c r="AM37" s="21">
        <f t="shared" si="18"/>
        <v>1.0224595843212785E-4</v>
      </c>
      <c r="AN37" s="2">
        <v>46</v>
      </c>
      <c r="AO37" s="21">
        <f t="shared" si="19"/>
        <v>6.4185747973265244E-5</v>
      </c>
      <c r="AP37" s="2">
        <v>521</v>
      </c>
      <c r="AQ37" s="21">
        <f t="shared" si="20"/>
        <v>8.1713774683911985E-4</v>
      </c>
      <c r="AR37" s="27">
        <f t="shared" si="22"/>
        <v>651.20000000000005</v>
      </c>
      <c r="AS37" s="41">
        <f t="shared" si="21"/>
        <v>7.9456119930716013E-4</v>
      </c>
      <c r="AU37" s="5" t="s">
        <v>568</v>
      </c>
      <c r="AV37" s="2"/>
      <c r="AW37" s="21">
        <f t="shared" si="24"/>
        <v>0</v>
      </c>
      <c r="AX37" s="2"/>
      <c r="AY37" s="21">
        <f t="shared" si="25"/>
        <v>0</v>
      </c>
      <c r="AZ37" s="2">
        <v>1</v>
      </c>
      <c r="BA37" s="21">
        <f t="shared" si="26"/>
        <v>7.40912742261796E-7</v>
      </c>
      <c r="BB37" s="2"/>
      <c r="BC37" s="21">
        <f t="shared" si="27"/>
        <v>0</v>
      </c>
      <c r="BD37" s="2"/>
      <c r="BE37" s="21">
        <f t="shared" si="28"/>
        <v>0</v>
      </c>
      <c r="BF37" s="27">
        <f t="shared" si="30"/>
        <v>0.2</v>
      </c>
      <c r="BG37" s="41">
        <f t="shared" si="29"/>
        <v>2.4402985236706394E-7</v>
      </c>
    </row>
    <row r="38" spans="1:59" x14ac:dyDescent="0.25">
      <c r="A38" t="s">
        <v>7</v>
      </c>
      <c r="B38" t="s">
        <v>8</v>
      </c>
      <c r="C38" t="s">
        <v>9</v>
      </c>
      <c r="D38" t="s">
        <v>70</v>
      </c>
      <c r="E38" t="s">
        <v>16</v>
      </c>
      <c r="F38">
        <v>2</v>
      </c>
      <c r="G38">
        <v>1</v>
      </c>
      <c r="I38" s="5" t="s">
        <v>55</v>
      </c>
      <c r="J38" s="2"/>
      <c r="K38" s="2"/>
      <c r="L38" s="2"/>
      <c r="M38" s="2"/>
      <c r="N38" s="2">
        <v>1</v>
      </c>
      <c r="O38" s="2">
        <v>1</v>
      </c>
      <c r="P38" s="2"/>
      <c r="Q38" s="31">
        <v>3</v>
      </c>
      <c r="R38" s="5" t="s">
        <v>285</v>
      </c>
      <c r="S38" s="8" t="s">
        <v>707</v>
      </c>
      <c r="T38" s="2"/>
      <c r="U38" s="2"/>
      <c r="V38" s="2"/>
      <c r="W38" s="2"/>
      <c r="X38" s="2">
        <v>1</v>
      </c>
      <c r="Z38" s="5" t="s">
        <v>523</v>
      </c>
      <c r="AA38" s="2">
        <v>90</v>
      </c>
      <c r="AB38" s="2">
        <v>15</v>
      </c>
      <c r="AC38" s="2">
        <v>2242</v>
      </c>
      <c r="AD38" s="2">
        <v>18</v>
      </c>
      <c r="AE38" s="2">
        <v>57</v>
      </c>
      <c r="AG38" s="5" t="s">
        <v>553</v>
      </c>
      <c r="AH38" s="2">
        <v>23</v>
      </c>
      <c r="AI38" s="21">
        <f t="shared" si="16"/>
        <v>3.4515405951446426E-5</v>
      </c>
      <c r="AJ38" s="2">
        <v>61</v>
      </c>
      <c r="AK38" s="21">
        <f t="shared" si="17"/>
        <v>8.3843933726456007E-5</v>
      </c>
      <c r="AL38" s="2">
        <v>88</v>
      </c>
      <c r="AM38" s="21">
        <f t="shared" si="18"/>
        <v>6.5200321319038054E-5</v>
      </c>
      <c r="AN38" s="2">
        <v>42</v>
      </c>
      <c r="AO38" s="21">
        <f t="shared" si="19"/>
        <v>5.8604378584285655E-5</v>
      </c>
      <c r="AP38" s="2">
        <v>7</v>
      </c>
      <c r="AQ38" s="21">
        <f t="shared" si="20"/>
        <v>1.0978818095727137E-5</v>
      </c>
      <c r="AR38" s="27">
        <f t="shared" si="22"/>
        <v>44.2</v>
      </c>
      <c r="AS38" s="41">
        <f t="shared" si="21"/>
        <v>5.393059737312113E-5</v>
      </c>
      <c r="AU38" s="5" t="s">
        <v>519</v>
      </c>
      <c r="AV38" s="2">
        <v>8</v>
      </c>
      <c r="AW38" s="21">
        <f t="shared" si="24"/>
        <v>1.2005358591807452E-5</v>
      </c>
      <c r="AX38" s="2"/>
      <c r="AY38" s="21">
        <f t="shared" si="25"/>
        <v>0</v>
      </c>
      <c r="AZ38" s="2"/>
      <c r="BA38" s="21">
        <f t="shared" si="26"/>
        <v>0</v>
      </c>
      <c r="BB38" s="2"/>
      <c r="BC38" s="21">
        <f t="shared" si="27"/>
        <v>0</v>
      </c>
      <c r="BD38" s="2">
        <v>1</v>
      </c>
      <c r="BE38" s="21">
        <f t="shared" si="28"/>
        <v>1.5684025851038768E-6</v>
      </c>
      <c r="BF38" s="27">
        <f t="shared" si="30"/>
        <v>1.8</v>
      </c>
      <c r="BG38" s="41">
        <f t="shared" si="29"/>
        <v>2.1962686713035753E-6</v>
      </c>
    </row>
    <row r="39" spans="1:59" x14ac:dyDescent="0.25">
      <c r="A39" t="s">
        <v>7</v>
      </c>
      <c r="B39" t="s">
        <v>8</v>
      </c>
      <c r="C39" t="s">
        <v>9</v>
      </c>
      <c r="D39" t="s">
        <v>74</v>
      </c>
      <c r="E39" t="s">
        <v>17</v>
      </c>
      <c r="F39">
        <v>4</v>
      </c>
      <c r="G39">
        <v>1</v>
      </c>
      <c r="I39" s="5" t="s">
        <v>285</v>
      </c>
      <c r="J39" s="2"/>
      <c r="K39" s="2"/>
      <c r="L39" s="2"/>
      <c r="M39" s="2"/>
      <c r="N39" s="2">
        <v>1</v>
      </c>
      <c r="O39" s="2">
        <v>1</v>
      </c>
      <c r="P39" s="2"/>
      <c r="Q39" s="31">
        <v>3</v>
      </c>
      <c r="R39" s="5" t="s">
        <v>56</v>
      </c>
      <c r="S39" s="8" t="s">
        <v>724</v>
      </c>
      <c r="T39" s="2">
        <v>12</v>
      </c>
      <c r="U39" s="2"/>
      <c r="V39" s="2">
        <v>3</v>
      </c>
      <c r="W39" s="2"/>
      <c r="X39" s="2"/>
      <c r="Z39" s="5" t="s">
        <v>524</v>
      </c>
      <c r="AA39" s="2">
        <v>7</v>
      </c>
      <c r="AB39" s="2">
        <v>170</v>
      </c>
      <c r="AC39" s="2">
        <v>60</v>
      </c>
      <c r="AD39" s="2"/>
      <c r="AE39" s="2">
        <v>12</v>
      </c>
      <c r="AG39" s="5" t="s">
        <v>524</v>
      </c>
      <c r="AH39" s="2">
        <v>7</v>
      </c>
      <c r="AI39" s="21">
        <f t="shared" si="16"/>
        <v>1.050468876783152E-5</v>
      </c>
      <c r="AJ39" s="2">
        <v>170</v>
      </c>
      <c r="AK39" s="21">
        <f t="shared" si="17"/>
        <v>2.336634218606151E-4</v>
      </c>
      <c r="AL39" s="2">
        <v>60</v>
      </c>
      <c r="AM39" s="21">
        <f t="shared" si="18"/>
        <v>4.4454764535707758E-5</v>
      </c>
      <c r="AN39" s="2"/>
      <c r="AO39" s="21">
        <f t="shared" si="19"/>
        <v>0</v>
      </c>
      <c r="AP39" s="2">
        <v>12</v>
      </c>
      <c r="AQ39" s="21">
        <f t="shared" si="20"/>
        <v>1.8820831021246523E-5</v>
      </c>
      <c r="AR39" s="27">
        <f t="shared" si="22"/>
        <v>49.8</v>
      </c>
      <c r="AS39" s="41">
        <f t="shared" si="21"/>
        <v>6.0763433239398913E-5</v>
      </c>
      <c r="AU39" s="5" t="s">
        <v>536</v>
      </c>
      <c r="AV39" s="2">
        <v>1</v>
      </c>
      <c r="AW39" s="21">
        <f t="shared" si="24"/>
        <v>1.5006698239759315E-6</v>
      </c>
      <c r="AX39" s="2"/>
      <c r="AY39" s="21">
        <f t="shared" si="25"/>
        <v>0</v>
      </c>
      <c r="AZ39" s="2"/>
      <c r="BA39" s="21">
        <f t="shared" si="26"/>
        <v>0</v>
      </c>
      <c r="BB39" s="2"/>
      <c r="BC39" s="21">
        <f t="shared" si="27"/>
        <v>0</v>
      </c>
      <c r="BD39" s="2"/>
      <c r="BE39" s="21">
        <f t="shared" si="28"/>
        <v>0</v>
      </c>
      <c r="BF39" s="27">
        <f t="shared" si="30"/>
        <v>0.2</v>
      </c>
      <c r="BG39" s="41">
        <f t="shared" si="29"/>
        <v>2.4402985236706394E-7</v>
      </c>
    </row>
    <row r="40" spans="1:59" x14ac:dyDescent="0.25">
      <c r="A40" t="s">
        <v>7</v>
      </c>
      <c r="B40" t="s">
        <v>8</v>
      </c>
      <c r="C40" t="s">
        <v>9</v>
      </c>
      <c r="D40" t="s">
        <v>76</v>
      </c>
      <c r="E40" t="s">
        <v>16</v>
      </c>
      <c r="F40">
        <v>3</v>
      </c>
      <c r="G40">
        <v>1</v>
      </c>
      <c r="I40" s="5" t="s">
        <v>56</v>
      </c>
      <c r="J40" s="2">
        <v>12</v>
      </c>
      <c r="K40" s="2"/>
      <c r="L40" s="2">
        <v>3</v>
      </c>
      <c r="M40" s="2"/>
      <c r="N40" s="2"/>
      <c r="O40" s="2">
        <v>15</v>
      </c>
      <c r="P40" s="2"/>
      <c r="Q40" s="31">
        <v>2</v>
      </c>
      <c r="R40" s="5" t="s">
        <v>58</v>
      </c>
      <c r="S40" s="8" t="s">
        <v>565</v>
      </c>
      <c r="T40" s="2">
        <v>3</v>
      </c>
      <c r="U40" s="2">
        <v>2</v>
      </c>
      <c r="V40" s="2">
        <v>34</v>
      </c>
      <c r="W40" s="2"/>
      <c r="X40" s="2">
        <v>113</v>
      </c>
      <c r="Z40" s="5" t="s">
        <v>525</v>
      </c>
      <c r="AA40" s="2"/>
      <c r="AB40" s="2"/>
      <c r="AC40" s="2"/>
      <c r="AD40" s="2">
        <v>1</v>
      </c>
      <c r="AE40" s="2"/>
      <c r="AG40" s="5" t="s">
        <v>603</v>
      </c>
      <c r="AH40" s="2"/>
      <c r="AI40" s="21">
        <f t="shared" si="16"/>
        <v>0</v>
      </c>
      <c r="AJ40" s="2">
        <v>157</v>
      </c>
      <c r="AK40" s="21">
        <f t="shared" si="17"/>
        <v>2.1579504254186219E-4</v>
      </c>
      <c r="AL40" s="2">
        <v>59</v>
      </c>
      <c r="AM40" s="21">
        <f t="shared" si="18"/>
        <v>4.3713851793445964E-5</v>
      </c>
      <c r="AN40" s="2">
        <v>13</v>
      </c>
      <c r="AO40" s="21">
        <f t="shared" si="19"/>
        <v>1.8139450514183654E-5</v>
      </c>
      <c r="AP40" s="2">
        <v>81</v>
      </c>
      <c r="AQ40" s="21">
        <f t="shared" si="20"/>
        <v>1.2704060939341402E-4</v>
      </c>
      <c r="AR40" s="27">
        <f t="shared" si="22"/>
        <v>62</v>
      </c>
      <c r="AS40" s="41">
        <f t="shared" si="21"/>
        <v>7.5649254233789816E-5</v>
      </c>
      <c r="AU40" s="5" t="s">
        <v>547</v>
      </c>
      <c r="AV40" s="2">
        <v>1</v>
      </c>
      <c r="AW40" s="21">
        <f t="shared" si="24"/>
        <v>1.5006698239759315E-6</v>
      </c>
      <c r="AX40" s="2"/>
      <c r="AY40" s="21">
        <f t="shared" si="25"/>
        <v>0</v>
      </c>
      <c r="AZ40" s="2"/>
      <c r="BA40" s="21">
        <f t="shared" si="26"/>
        <v>0</v>
      </c>
      <c r="BB40" s="2"/>
      <c r="BC40" s="21">
        <f t="shared" si="27"/>
        <v>0</v>
      </c>
      <c r="BD40" s="2">
        <v>1</v>
      </c>
      <c r="BE40" s="21">
        <f t="shared" si="28"/>
        <v>1.5684025851038768E-6</v>
      </c>
      <c r="BF40" s="27">
        <f t="shared" si="30"/>
        <v>0.4</v>
      </c>
      <c r="BG40" s="41">
        <f t="shared" si="29"/>
        <v>4.8805970473412788E-7</v>
      </c>
    </row>
    <row r="41" spans="1:59" x14ac:dyDescent="0.25">
      <c r="A41" t="s">
        <v>7</v>
      </c>
      <c r="B41" t="s">
        <v>8</v>
      </c>
      <c r="C41" t="s">
        <v>9</v>
      </c>
      <c r="D41" t="s">
        <v>76</v>
      </c>
      <c r="E41" t="s">
        <v>17</v>
      </c>
      <c r="F41">
        <v>4</v>
      </c>
      <c r="G41">
        <v>1</v>
      </c>
      <c r="I41" s="5" t="s">
        <v>58</v>
      </c>
      <c r="J41" s="2">
        <v>3</v>
      </c>
      <c r="K41" s="2">
        <v>2</v>
      </c>
      <c r="L41" s="2">
        <v>34</v>
      </c>
      <c r="M41" s="2"/>
      <c r="N41" s="2">
        <v>113</v>
      </c>
      <c r="O41" s="2">
        <v>152</v>
      </c>
      <c r="P41" s="2"/>
      <c r="Q41" s="31">
        <v>2</v>
      </c>
      <c r="R41" s="5" t="s">
        <v>60</v>
      </c>
      <c r="S41" s="8" t="s">
        <v>526</v>
      </c>
      <c r="T41" s="2">
        <v>8</v>
      </c>
      <c r="U41" s="2">
        <v>11</v>
      </c>
      <c r="V41" s="2">
        <v>10</v>
      </c>
      <c r="W41" s="2"/>
      <c r="X41" s="2"/>
      <c r="Z41" s="5" t="s">
        <v>526</v>
      </c>
      <c r="AA41" s="2">
        <v>8</v>
      </c>
      <c r="AB41" s="2">
        <v>11</v>
      </c>
      <c r="AC41" s="2">
        <v>10</v>
      </c>
      <c r="AD41" s="2"/>
      <c r="AE41" s="2"/>
      <c r="AG41" s="5" t="s">
        <v>641</v>
      </c>
      <c r="AH41" s="2">
        <v>5</v>
      </c>
      <c r="AI41" s="21">
        <f t="shared" si="16"/>
        <v>7.5033491198796571E-6</v>
      </c>
      <c r="AJ41" s="2">
        <v>36</v>
      </c>
      <c r="AK41" s="21">
        <f t="shared" si="17"/>
        <v>4.9481665805777315E-5</v>
      </c>
      <c r="AL41" s="2">
        <v>47</v>
      </c>
      <c r="AM41" s="21">
        <f t="shared" si="18"/>
        <v>3.4822898886304413E-5</v>
      </c>
      <c r="AN41" s="2"/>
      <c r="AO41" s="21">
        <f t="shared" si="19"/>
        <v>0</v>
      </c>
      <c r="AP41" s="2">
        <v>37</v>
      </c>
      <c r="AQ41" s="21">
        <f t="shared" si="20"/>
        <v>5.803089564884344E-5</v>
      </c>
      <c r="AR41" s="27">
        <f t="shared" si="22"/>
        <v>25</v>
      </c>
      <c r="AS41" s="41">
        <f t="shared" si="21"/>
        <v>3.0503731545882989E-5</v>
      </c>
      <c r="AU41" s="5" t="s">
        <v>563</v>
      </c>
      <c r="AV41" s="2">
        <v>2</v>
      </c>
      <c r="AW41" s="21">
        <f t="shared" si="24"/>
        <v>3.0013396479518629E-6</v>
      </c>
      <c r="AX41" s="2"/>
      <c r="AY41" s="21">
        <f t="shared" si="25"/>
        <v>0</v>
      </c>
      <c r="AZ41" s="2"/>
      <c r="BA41" s="21">
        <f t="shared" si="26"/>
        <v>0</v>
      </c>
      <c r="BB41" s="2"/>
      <c r="BC41" s="21">
        <f t="shared" si="27"/>
        <v>0</v>
      </c>
      <c r="BD41" s="2"/>
      <c r="BE41" s="21">
        <f t="shared" si="28"/>
        <v>0</v>
      </c>
      <c r="BF41" s="27">
        <f t="shared" si="30"/>
        <v>0.4</v>
      </c>
      <c r="BG41" s="41">
        <f t="shared" si="29"/>
        <v>4.8805970473412788E-7</v>
      </c>
    </row>
    <row r="42" spans="1:59" x14ac:dyDescent="0.25">
      <c r="A42" t="s">
        <v>7</v>
      </c>
      <c r="B42" t="s">
        <v>8</v>
      </c>
      <c r="C42" t="s">
        <v>9</v>
      </c>
      <c r="D42" t="s">
        <v>77</v>
      </c>
      <c r="E42" t="s">
        <v>16</v>
      </c>
      <c r="F42">
        <v>1</v>
      </c>
      <c r="G42">
        <v>1</v>
      </c>
      <c r="I42" s="5" t="s">
        <v>60</v>
      </c>
      <c r="J42" s="2">
        <v>8</v>
      </c>
      <c r="K42" s="2">
        <v>11</v>
      </c>
      <c r="L42" s="2">
        <v>10</v>
      </c>
      <c r="M42" s="2"/>
      <c r="N42" s="2"/>
      <c r="O42" s="2">
        <v>29</v>
      </c>
      <c r="P42" s="2"/>
      <c r="Q42" s="31">
        <v>7</v>
      </c>
      <c r="R42" s="5" t="s">
        <v>345</v>
      </c>
      <c r="S42" s="8" t="s">
        <v>573</v>
      </c>
      <c r="T42" s="2"/>
      <c r="U42" s="2"/>
      <c r="V42" s="2">
        <v>0</v>
      </c>
      <c r="W42" s="2">
        <v>1</v>
      </c>
      <c r="X42" s="2"/>
      <c r="Z42" s="5" t="s">
        <v>527</v>
      </c>
      <c r="AA42" s="2"/>
      <c r="AB42" s="2"/>
      <c r="AC42" s="2"/>
      <c r="AD42" s="2"/>
      <c r="AE42" s="2">
        <v>3</v>
      </c>
      <c r="AG42" s="5" t="s">
        <v>565</v>
      </c>
      <c r="AH42" s="2">
        <v>3</v>
      </c>
      <c r="AI42" s="21">
        <f t="shared" si="16"/>
        <v>4.5020094719277946E-6</v>
      </c>
      <c r="AJ42" s="2">
        <v>2</v>
      </c>
      <c r="AK42" s="21">
        <f t="shared" si="17"/>
        <v>2.7489814336542954E-6</v>
      </c>
      <c r="AL42" s="2">
        <v>34</v>
      </c>
      <c r="AM42" s="21">
        <f t="shared" si="18"/>
        <v>2.5191033236901065E-5</v>
      </c>
      <c r="AN42" s="2"/>
      <c r="AO42" s="21">
        <f t="shared" si="19"/>
        <v>0</v>
      </c>
      <c r="AP42" s="2">
        <v>113</v>
      </c>
      <c r="AQ42" s="21">
        <f t="shared" si="20"/>
        <v>1.7722949211673809E-4</v>
      </c>
      <c r="AR42" s="27">
        <f t="shared" si="22"/>
        <v>30.4</v>
      </c>
      <c r="AS42" s="41">
        <f t="shared" si="21"/>
        <v>3.7092537559793713E-5</v>
      </c>
      <c r="AU42" s="5" t="s">
        <v>612</v>
      </c>
      <c r="AV42" s="2"/>
      <c r="AW42" s="21">
        <f t="shared" si="24"/>
        <v>0</v>
      </c>
      <c r="AX42" s="2"/>
      <c r="AY42" s="21">
        <f t="shared" si="25"/>
        <v>0</v>
      </c>
      <c r="AZ42" s="2"/>
      <c r="BA42" s="21">
        <f t="shared" si="26"/>
        <v>0</v>
      </c>
      <c r="BB42" s="2"/>
      <c r="BC42" s="21">
        <f t="shared" si="27"/>
        <v>0</v>
      </c>
      <c r="BD42" s="2">
        <v>3</v>
      </c>
      <c r="BE42" s="21">
        <f t="shared" si="28"/>
        <v>4.7052077553116308E-6</v>
      </c>
      <c r="BF42" s="27">
        <f t="shared" si="30"/>
        <v>0.6</v>
      </c>
      <c r="BG42" s="41">
        <f t="shared" si="29"/>
        <v>7.3208955710119171E-7</v>
      </c>
    </row>
    <row r="43" spans="1:59" x14ac:dyDescent="0.25">
      <c r="A43" t="s">
        <v>7</v>
      </c>
      <c r="B43" t="s">
        <v>8</v>
      </c>
      <c r="C43" t="s">
        <v>9</v>
      </c>
      <c r="D43" t="s">
        <v>79</v>
      </c>
      <c r="E43" t="s">
        <v>17</v>
      </c>
      <c r="F43">
        <v>1</v>
      </c>
      <c r="G43">
        <v>1</v>
      </c>
      <c r="I43" s="5" t="s">
        <v>345</v>
      </c>
      <c r="J43" s="2"/>
      <c r="K43" s="2"/>
      <c r="L43" s="2">
        <v>0</v>
      </c>
      <c r="M43" s="2">
        <v>1</v>
      </c>
      <c r="N43" s="2"/>
      <c r="O43" s="2">
        <v>1</v>
      </c>
      <c r="P43" s="2"/>
      <c r="Q43" s="31">
        <v>3</v>
      </c>
      <c r="R43" s="5" t="s">
        <v>61</v>
      </c>
      <c r="S43" s="8" t="s">
        <v>633</v>
      </c>
      <c r="T43" s="2">
        <v>38</v>
      </c>
      <c r="U43" s="2">
        <v>23</v>
      </c>
      <c r="V43" s="2">
        <v>28</v>
      </c>
      <c r="W43" s="2">
        <v>1</v>
      </c>
      <c r="X43" s="2">
        <v>183</v>
      </c>
      <c r="Z43" s="5" t="s">
        <v>528</v>
      </c>
      <c r="AA43" s="2">
        <v>4</v>
      </c>
      <c r="AB43" s="2">
        <v>30</v>
      </c>
      <c r="AC43" s="2">
        <v>12</v>
      </c>
      <c r="AD43" s="2">
        <v>5</v>
      </c>
      <c r="AE43" s="2">
        <v>13</v>
      </c>
      <c r="AG43" s="5" t="s">
        <v>637</v>
      </c>
      <c r="AH43" s="2">
        <v>175</v>
      </c>
      <c r="AI43" s="21">
        <f t="shared" si="16"/>
        <v>2.6261721919578802E-4</v>
      </c>
      <c r="AJ43" s="2">
        <v>326</v>
      </c>
      <c r="AK43" s="21">
        <f t="shared" si="17"/>
        <v>4.4808397368565017E-4</v>
      </c>
      <c r="AL43" s="2">
        <v>34</v>
      </c>
      <c r="AM43" s="21">
        <f t="shared" si="18"/>
        <v>2.5191033236901065E-5</v>
      </c>
      <c r="AN43" s="2">
        <v>78</v>
      </c>
      <c r="AO43" s="21">
        <f t="shared" si="19"/>
        <v>1.0883670308510192E-4</v>
      </c>
      <c r="AP43" s="2">
        <v>400</v>
      </c>
      <c r="AQ43" s="21">
        <f t="shared" si="20"/>
        <v>6.2736103404155072E-4</v>
      </c>
      <c r="AR43" s="27">
        <f t="shared" si="22"/>
        <v>202.6</v>
      </c>
      <c r="AS43" s="41">
        <f t="shared" si="21"/>
        <v>2.4720224044783576E-4</v>
      </c>
      <c r="AU43" s="5" t="s">
        <v>619</v>
      </c>
      <c r="AV43" s="2">
        <v>2</v>
      </c>
      <c r="AW43" s="21">
        <f t="shared" si="24"/>
        <v>3.0013396479518629E-6</v>
      </c>
      <c r="AX43" s="2"/>
      <c r="AY43" s="21">
        <f t="shared" si="25"/>
        <v>0</v>
      </c>
      <c r="AZ43" s="2"/>
      <c r="BA43" s="21">
        <f t="shared" si="26"/>
        <v>0</v>
      </c>
      <c r="BB43" s="2">
        <v>1</v>
      </c>
      <c r="BC43" s="21">
        <f t="shared" si="27"/>
        <v>1.3953423472448965E-6</v>
      </c>
      <c r="BD43" s="2"/>
      <c r="BE43" s="21">
        <f t="shared" si="28"/>
        <v>0</v>
      </c>
      <c r="BF43" s="27">
        <f t="shared" si="30"/>
        <v>0.6</v>
      </c>
      <c r="BG43" s="41">
        <f t="shared" si="29"/>
        <v>7.3208955710119171E-7</v>
      </c>
    </row>
    <row r="44" spans="1:59" x14ac:dyDescent="0.25">
      <c r="A44" t="s">
        <v>7</v>
      </c>
      <c r="B44" t="s">
        <v>8</v>
      </c>
      <c r="C44" t="s">
        <v>9</v>
      </c>
      <c r="D44" t="s">
        <v>82</v>
      </c>
      <c r="E44" t="s">
        <v>16</v>
      </c>
      <c r="F44">
        <v>2426</v>
      </c>
      <c r="G44">
        <v>3</v>
      </c>
      <c r="I44" s="5" t="s">
        <v>61</v>
      </c>
      <c r="J44" s="2">
        <v>38</v>
      </c>
      <c r="K44" s="2">
        <v>23</v>
      </c>
      <c r="L44" s="2">
        <v>28</v>
      </c>
      <c r="M44" s="2">
        <v>1</v>
      </c>
      <c r="N44" s="2">
        <v>183</v>
      </c>
      <c r="O44" s="2">
        <v>273</v>
      </c>
      <c r="P44" s="2"/>
      <c r="Q44" s="31">
        <v>3</v>
      </c>
      <c r="R44" s="5" t="s">
        <v>63</v>
      </c>
      <c r="S44" s="8" t="s">
        <v>613</v>
      </c>
      <c r="T44" s="2"/>
      <c r="U44" s="2"/>
      <c r="V44" s="2">
        <v>1</v>
      </c>
      <c r="W44" s="2"/>
      <c r="X44" s="2">
        <v>1</v>
      </c>
      <c r="Z44" s="5" t="s">
        <v>529</v>
      </c>
      <c r="AA44" s="2"/>
      <c r="AB44" s="2">
        <v>1</v>
      </c>
      <c r="AC44" s="2">
        <v>1</v>
      </c>
      <c r="AD44" s="2">
        <v>1</v>
      </c>
      <c r="AE44" s="2">
        <v>2</v>
      </c>
      <c r="AG44" s="5" t="s">
        <v>561</v>
      </c>
      <c r="AH44" s="2"/>
      <c r="AI44" s="21">
        <f t="shared" si="16"/>
        <v>0</v>
      </c>
      <c r="AJ44" s="2"/>
      <c r="AK44" s="21">
        <f t="shared" si="17"/>
        <v>0</v>
      </c>
      <c r="AL44" s="2">
        <v>22</v>
      </c>
      <c r="AM44" s="21">
        <f t="shared" si="18"/>
        <v>1.6300080329759513E-5</v>
      </c>
      <c r="AN44" s="2">
        <v>3</v>
      </c>
      <c r="AO44" s="21">
        <f t="shared" si="19"/>
        <v>4.1860270417346897E-6</v>
      </c>
      <c r="AP44" s="2"/>
      <c r="AQ44" s="21">
        <f t="shared" si="20"/>
        <v>0</v>
      </c>
      <c r="AR44" s="27">
        <f t="shared" si="22"/>
        <v>5</v>
      </c>
      <c r="AS44" s="41">
        <f t="shared" si="21"/>
        <v>6.1007463091765979E-6</v>
      </c>
      <c r="AU44" s="5" t="s">
        <v>626</v>
      </c>
      <c r="AV44" s="2">
        <v>2</v>
      </c>
      <c r="AW44" s="21">
        <f t="shared" si="24"/>
        <v>3.0013396479518629E-6</v>
      </c>
      <c r="AX44" s="2"/>
      <c r="AY44" s="21">
        <f t="shared" si="25"/>
        <v>0</v>
      </c>
      <c r="AZ44" s="2"/>
      <c r="BA44" s="21">
        <f t="shared" si="26"/>
        <v>0</v>
      </c>
      <c r="BB44" s="2"/>
      <c r="BC44" s="21">
        <f t="shared" si="27"/>
        <v>0</v>
      </c>
      <c r="BD44" s="2">
        <v>1</v>
      </c>
      <c r="BE44" s="21">
        <f t="shared" si="28"/>
        <v>1.5684025851038768E-6</v>
      </c>
      <c r="BF44" s="27">
        <f t="shared" si="30"/>
        <v>0.6</v>
      </c>
      <c r="BG44" s="41">
        <f t="shared" si="29"/>
        <v>7.3208955710119171E-7</v>
      </c>
    </row>
    <row r="45" spans="1:59" x14ac:dyDescent="0.25">
      <c r="A45" t="s">
        <v>7</v>
      </c>
      <c r="B45" t="s">
        <v>8</v>
      </c>
      <c r="C45" t="s">
        <v>9</v>
      </c>
      <c r="D45" t="s">
        <v>82</v>
      </c>
      <c r="E45" t="s">
        <v>17</v>
      </c>
      <c r="F45">
        <v>48</v>
      </c>
      <c r="G45">
        <v>2</v>
      </c>
      <c r="I45" s="5" t="s">
        <v>63</v>
      </c>
      <c r="J45" s="2"/>
      <c r="K45" s="2"/>
      <c r="L45" s="2">
        <v>1</v>
      </c>
      <c r="M45" s="2"/>
      <c r="N45" s="2">
        <v>1</v>
      </c>
      <c r="O45" s="2">
        <v>2</v>
      </c>
      <c r="P45" s="2"/>
      <c r="Q45" s="31">
        <v>6</v>
      </c>
      <c r="R45" s="5" t="s">
        <v>64</v>
      </c>
      <c r="S45" s="8" t="s">
        <v>706</v>
      </c>
      <c r="T45" s="2">
        <v>23</v>
      </c>
      <c r="U45" s="2"/>
      <c r="V45" s="2"/>
      <c r="W45" s="2"/>
      <c r="X45" s="2">
        <v>13</v>
      </c>
      <c r="Z45" s="5" t="s">
        <v>530</v>
      </c>
      <c r="AA45" s="2">
        <v>2</v>
      </c>
      <c r="AB45" s="2">
        <v>58</v>
      </c>
      <c r="AC45" s="2">
        <v>1</v>
      </c>
      <c r="AD45" s="2">
        <v>7</v>
      </c>
      <c r="AE45" s="2">
        <v>1</v>
      </c>
      <c r="AG45" s="5" t="s">
        <v>526</v>
      </c>
      <c r="AH45" s="2">
        <v>8</v>
      </c>
      <c r="AI45" s="21">
        <f t="shared" si="16"/>
        <v>1.2005358591807452E-5</v>
      </c>
      <c r="AJ45" s="2">
        <v>11</v>
      </c>
      <c r="AK45" s="21">
        <f t="shared" si="17"/>
        <v>1.5119397885098625E-5</v>
      </c>
      <c r="AL45" s="2">
        <v>10</v>
      </c>
      <c r="AM45" s="21">
        <f t="shared" si="18"/>
        <v>7.4091274226179602E-6</v>
      </c>
      <c r="AN45" s="2"/>
      <c r="AO45" s="21">
        <f t="shared" si="19"/>
        <v>0</v>
      </c>
      <c r="AP45" s="2"/>
      <c r="AQ45" s="21">
        <f t="shared" si="20"/>
        <v>0</v>
      </c>
      <c r="AR45" s="27">
        <f t="shared" si="22"/>
        <v>5.8</v>
      </c>
      <c r="AS45" s="41">
        <f t="shared" si="21"/>
        <v>7.0768657186448533E-6</v>
      </c>
      <c r="AU45" s="5" t="s">
        <v>629</v>
      </c>
      <c r="AV45" s="2"/>
      <c r="AW45" s="21">
        <f t="shared" si="24"/>
        <v>0</v>
      </c>
      <c r="AX45" s="2"/>
      <c r="AY45" s="21">
        <f t="shared" si="25"/>
        <v>0</v>
      </c>
      <c r="AZ45" s="2"/>
      <c r="BA45" s="21">
        <f t="shared" si="26"/>
        <v>0</v>
      </c>
      <c r="BB45" s="2"/>
      <c r="BC45" s="21">
        <f t="shared" si="27"/>
        <v>0</v>
      </c>
      <c r="BD45" s="2">
        <v>1</v>
      </c>
      <c r="BE45" s="21">
        <f t="shared" si="28"/>
        <v>1.5684025851038768E-6</v>
      </c>
      <c r="BF45" s="27">
        <f t="shared" si="30"/>
        <v>0.2</v>
      </c>
      <c r="BG45" s="41">
        <f t="shared" si="29"/>
        <v>2.4402985236706394E-7</v>
      </c>
    </row>
    <row r="46" spans="1:59" x14ac:dyDescent="0.25">
      <c r="A46" t="s">
        <v>7</v>
      </c>
      <c r="B46" t="s">
        <v>8</v>
      </c>
      <c r="C46" t="s">
        <v>9</v>
      </c>
      <c r="D46" t="s">
        <v>87</v>
      </c>
      <c r="E46" t="s">
        <v>16</v>
      </c>
      <c r="F46">
        <v>134</v>
      </c>
      <c r="G46">
        <v>1</v>
      </c>
      <c r="I46" s="5" t="s">
        <v>64</v>
      </c>
      <c r="J46" s="2">
        <v>23</v>
      </c>
      <c r="K46" s="2"/>
      <c r="L46" s="2"/>
      <c r="M46" s="2"/>
      <c r="N46" s="2">
        <v>13</v>
      </c>
      <c r="O46" s="2">
        <v>36</v>
      </c>
      <c r="P46" s="2"/>
      <c r="Q46" s="31">
        <v>3</v>
      </c>
      <c r="R46" s="5" t="s">
        <v>346</v>
      </c>
      <c r="S46" s="8" t="s">
        <v>719</v>
      </c>
      <c r="T46" s="2"/>
      <c r="U46" s="2"/>
      <c r="V46" s="2">
        <v>8</v>
      </c>
      <c r="W46" s="2"/>
      <c r="X46" s="2"/>
      <c r="Z46" s="5" t="s">
        <v>531</v>
      </c>
      <c r="AA46" s="2"/>
      <c r="AB46" s="2"/>
      <c r="AC46" s="2"/>
      <c r="AD46" s="2">
        <v>3.1</v>
      </c>
      <c r="AE46" s="2"/>
      <c r="AG46" s="5" t="s">
        <v>640</v>
      </c>
      <c r="AH46" s="2"/>
      <c r="AI46" s="21">
        <f t="shared" si="16"/>
        <v>0</v>
      </c>
      <c r="AJ46" s="2">
        <v>161</v>
      </c>
      <c r="AK46" s="21">
        <f t="shared" si="17"/>
        <v>2.2129300540917079E-4</v>
      </c>
      <c r="AL46" s="2">
        <v>4</v>
      </c>
      <c r="AM46" s="21">
        <f t="shared" si="18"/>
        <v>2.963650969047184E-6</v>
      </c>
      <c r="AN46" s="2">
        <v>4</v>
      </c>
      <c r="AO46" s="21">
        <f t="shared" si="19"/>
        <v>5.5813693889795859E-6</v>
      </c>
      <c r="AP46" s="2">
        <v>2</v>
      </c>
      <c r="AQ46" s="21">
        <f t="shared" si="20"/>
        <v>3.1368051702077536E-6</v>
      </c>
      <c r="AR46" s="27">
        <f t="shared" si="22"/>
        <v>34.200000000000003</v>
      </c>
      <c r="AS46" s="41">
        <f t="shared" si="21"/>
        <v>4.1729104754767929E-5</v>
      </c>
      <c r="AU46" s="5" t="s">
        <v>638</v>
      </c>
      <c r="AV46" s="2">
        <v>1</v>
      </c>
      <c r="AW46" s="21">
        <f t="shared" si="24"/>
        <v>1.5006698239759315E-6</v>
      </c>
      <c r="AX46" s="2"/>
      <c r="AY46" s="21">
        <f t="shared" si="25"/>
        <v>0</v>
      </c>
      <c r="AZ46" s="2"/>
      <c r="BA46" s="21">
        <f t="shared" si="26"/>
        <v>0</v>
      </c>
      <c r="BB46" s="2"/>
      <c r="BC46" s="21">
        <f t="shared" si="27"/>
        <v>0</v>
      </c>
      <c r="BD46" s="2"/>
      <c r="BE46" s="21">
        <f t="shared" si="28"/>
        <v>0</v>
      </c>
      <c r="BF46" s="27">
        <f t="shared" si="30"/>
        <v>0.2</v>
      </c>
      <c r="BG46" s="41">
        <f t="shared" si="29"/>
        <v>2.4402985236706394E-7</v>
      </c>
    </row>
    <row r="47" spans="1:59" x14ac:dyDescent="0.25">
      <c r="A47" t="s">
        <v>7</v>
      </c>
      <c r="B47" t="s">
        <v>8</v>
      </c>
      <c r="C47" t="s">
        <v>9</v>
      </c>
      <c r="D47" t="s">
        <v>87</v>
      </c>
      <c r="E47" t="s">
        <v>17</v>
      </c>
      <c r="F47">
        <v>41</v>
      </c>
      <c r="G47">
        <v>1</v>
      </c>
      <c r="I47" s="5" t="s">
        <v>346</v>
      </c>
      <c r="J47" s="2"/>
      <c r="K47" s="2"/>
      <c r="L47" s="2">
        <v>8</v>
      </c>
      <c r="M47" s="2"/>
      <c r="N47" s="2"/>
      <c r="O47" s="2">
        <v>8</v>
      </c>
      <c r="P47" s="2"/>
      <c r="Q47" s="31">
        <v>3</v>
      </c>
      <c r="R47" s="5" t="s">
        <v>288</v>
      </c>
      <c r="S47" s="8" t="s">
        <v>588</v>
      </c>
      <c r="T47" s="2"/>
      <c r="U47" s="2"/>
      <c r="V47" s="2">
        <v>3</v>
      </c>
      <c r="W47" s="2"/>
      <c r="X47" s="2">
        <v>1</v>
      </c>
      <c r="Z47" s="5" t="s">
        <v>532</v>
      </c>
      <c r="AA47" s="2"/>
      <c r="AB47" s="2"/>
      <c r="AC47" s="2"/>
      <c r="AD47" s="2"/>
      <c r="AE47" s="2">
        <v>0.1</v>
      </c>
      <c r="AG47" s="5" t="s">
        <v>720</v>
      </c>
      <c r="AH47" s="2"/>
      <c r="AI47" s="21">
        <f t="shared" si="16"/>
        <v>0</v>
      </c>
      <c r="AJ47" s="2"/>
      <c r="AK47" s="21">
        <f t="shared" si="17"/>
        <v>0</v>
      </c>
      <c r="AL47" s="2">
        <v>4</v>
      </c>
      <c r="AM47" s="21">
        <f t="shared" si="18"/>
        <v>2.963650969047184E-6</v>
      </c>
      <c r="AN47" s="2"/>
      <c r="AO47" s="21">
        <f t="shared" si="19"/>
        <v>0</v>
      </c>
      <c r="AP47" s="2"/>
      <c r="AQ47" s="21">
        <f t="shared" si="20"/>
        <v>0</v>
      </c>
      <c r="AR47" s="27">
        <f t="shared" si="22"/>
        <v>0.8</v>
      </c>
      <c r="AS47" s="41">
        <f t="shared" si="21"/>
        <v>9.7611940946825576E-7</v>
      </c>
      <c r="AU47" s="5" t="s">
        <v>666</v>
      </c>
      <c r="AV47" s="2">
        <v>5</v>
      </c>
      <c r="AW47" s="21">
        <f t="shared" si="24"/>
        <v>7.5033491198796571E-6</v>
      </c>
      <c r="AX47" s="2">
        <v>9</v>
      </c>
      <c r="AY47" s="21">
        <f t="shared" si="25"/>
        <v>1.2370416451444329E-5</v>
      </c>
      <c r="AZ47" s="2"/>
      <c r="BA47" s="21">
        <f t="shared" si="26"/>
        <v>0</v>
      </c>
      <c r="BB47" s="2">
        <v>1</v>
      </c>
      <c r="BC47" s="21">
        <f t="shared" si="27"/>
        <v>1.3953423472448965E-6</v>
      </c>
      <c r="BD47" s="2">
        <v>8</v>
      </c>
      <c r="BE47" s="21">
        <f t="shared" si="28"/>
        <v>1.2547220680831014E-5</v>
      </c>
      <c r="BF47" s="27">
        <f t="shared" si="30"/>
        <v>4.5999999999999996</v>
      </c>
      <c r="BG47" s="41">
        <f t="shared" si="29"/>
        <v>5.6126866044424694E-6</v>
      </c>
    </row>
    <row r="48" spans="1:59" x14ac:dyDescent="0.25">
      <c r="A48" t="s">
        <v>7</v>
      </c>
      <c r="B48" t="s">
        <v>8</v>
      </c>
      <c r="C48" t="s">
        <v>9</v>
      </c>
      <c r="D48" t="s">
        <v>88</v>
      </c>
      <c r="E48" t="s">
        <v>16</v>
      </c>
      <c r="F48">
        <v>2140</v>
      </c>
      <c r="G48">
        <v>3</v>
      </c>
      <c r="I48" s="5" t="s">
        <v>288</v>
      </c>
      <c r="J48" s="2"/>
      <c r="K48" s="2"/>
      <c r="L48" s="2">
        <v>3</v>
      </c>
      <c r="M48" s="2"/>
      <c r="N48" s="2">
        <v>1</v>
      </c>
      <c r="O48" s="2">
        <v>4</v>
      </c>
      <c r="P48" s="2"/>
      <c r="Q48" s="31">
        <v>7</v>
      </c>
      <c r="R48" s="5" t="s">
        <v>429</v>
      </c>
      <c r="S48" s="8" t="s">
        <v>521</v>
      </c>
      <c r="T48" s="2"/>
      <c r="U48" s="2"/>
      <c r="V48" s="2"/>
      <c r="W48" s="2"/>
      <c r="X48" s="2">
        <v>0.2</v>
      </c>
      <c r="Z48" s="5" t="s">
        <v>533</v>
      </c>
      <c r="AA48" s="2"/>
      <c r="AB48" s="2"/>
      <c r="AC48" s="2">
        <v>10</v>
      </c>
      <c r="AD48" s="2"/>
      <c r="AE48" s="2">
        <v>1</v>
      </c>
      <c r="AG48" s="5" t="s">
        <v>556</v>
      </c>
      <c r="AH48" s="2">
        <v>1</v>
      </c>
      <c r="AI48" s="21">
        <f t="shared" si="16"/>
        <v>1.5006698239759315E-6</v>
      </c>
      <c r="AJ48" s="2"/>
      <c r="AK48" s="21">
        <f t="shared" si="17"/>
        <v>0</v>
      </c>
      <c r="AL48" s="2">
        <v>2</v>
      </c>
      <c r="AM48" s="21">
        <f t="shared" si="18"/>
        <v>1.481825484523592E-6</v>
      </c>
      <c r="AN48" s="2"/>
      <c r="AO48" s="21">
        <f t="shared" si="19"/>
        <v>0</v>
      </c>
      <c r="AP48" s="2">
        <v>5</v>
      </c>
      <c r="AQ48" s="21">
        <f t="shared" si="20"/>
        <v>7.8420129255193843E-6</v>
      </c>
      <c r="AR48" s="27">
        <f t="shared" si="22"/>
        <v>1.6</v>
      </c>
      <c r="AS48" s="41">
        <f t="shared" si="21"/>
        <v>1.9522388189365115E-6</v>
      </c>
      <c r="AU48" s="5" t="s">
        <v>695</v>
      </c>
      <c r="AV48" s="2"/>
      <c r="AW48" s="21">
        <f t="shared" si="24"/>
        <v>0</v>
      </c>
      <c r="AX48" s="2"/>
      <c r="AY48" s="21">
        <f t="shared" si="25"/>
        <v>0</v>
      </c>
      <c r="AZ48" s="2"/>
      <c r="BA48" s="21">
        <f t="shared" si="26"/>
        <v>0</v>
      </c>
      <c r="BB48" s="2"/>
      <c r="BC48" s="21">
        <f t="shared" si="27"/>
        <v>0</v>
      </c>
      <c r="BD48" s="2">
        <v>2</v>
      </c>
      <c r="BE48" s="21">
        <f t="shared" si="28"/>
        <v>3.1368051702077536E-6</v>
      </c>
      <c r="BF48" s="27">
        <f t="shared" si="30"/>
        <v>0.4</v>
      </c>
      <c r="BG48" s="41">
        <f t="shared" si="29"/>
        <v>4.8805970473412788E-7</v>
      </c>
    </row>
    <row r="49" spans="1:59" x14ac:dyDescent="0.25">
      <c r="A49" t="s">
        <v>7</v>
      </c>
      <c r="B49" t="s">
        <v>8</v>
      </c>
      <c r="C49" t="s">
        <v>9</v>
      </c>
      <c r="D49" t="s">
        <v>88</v>
      </c>
      <c r="E49" t="s">
        <v>17</v>
      </c>
      <c r="F49">
        <v>668</v>
      </c>
      <c r="G49">
        <v>3</v>
      </c>
      <c r="I49" s="5" t="s">
        <v>429</v>
      </c>
      <c r="J49" s="2"/>
      <c r="K49" s="2"/>
      <c r="L49" s="2"/>
      <c r="M49" s="2"/>
      <c r="N49" s="2">
        <v>0.2</v>
      </c>
      <c r="O49" s="2">
        <v>0.2</v>
      </c>
      <c r="P49" s="2"/>
      <c r="Q49" s="31">
        <v>6</v>
      </c>
      <c r="R49" s="5" t="s">
        <v>289</v>
      </c>
      <c r="S49" s="8" t="s">
        <v>532</v>
      </c>
      <c r="T49" s="2"/>
      <c r="U49" s="2"/>
      <c r="V49" s="2"/>
      <c r="W49" s="2"/>
      <c r="X49" s="2">
        <v>0.1</v>
      </c>
      <c r="Z49" s="5" t="s">
        <v>534</v>
      </c>
      <c r="AA49" s="2"/>
      <c r="AB49" s="2"/>
      <c r="AC49" s="2"/>
      <c r="AD49" s="2"/>
      <c r="AE49" s="2">
        <v>2</v>
      </c>
      <c r="AG49" s="5" t="s">
        <v>564</v>
      </c>
      <c r="AH49" s="2">
        <v>10</v>
      </c>
      <c r="AI49" s="21">
        <f t="shared" si="16"/>
        <v>1.5006698239759314E-5</v>
      </c>
      <c r="AJ49" s="2"/>
      <c r="AK49" s="21">
        <f t="shared" si="17"/>
        <v>0</v>
      </c>
      <c r="AL49" s="2">
        <v>2</v>
      </c>
      <c r="AM49" s="21">
        <f t="shared" si="18"/>
        <v>1.481825484523592E-6</v>
      </c>
      <c r="AN49" s="2"/>
      <c r="AO49" s="21">
        <f t="shared" si="19"/>
        <v>0</v>
      </c>
      <c r="AP49" s="2">
        <v>69</v>
      </c>
      <c r="AQ49" s="21">
        <f t="shared" si="20"/>
        <v>1.082197783721675E-4</v>
      </c>
      <c r="AR49" s="27">
        <f t="shared" si="22"/>
        <v>16.2</v>
      </c>
      <c r="AS49" s="41">
        <f t="shared" si="21"/>
        <v>1.9766418041732175E-5</v>
      </c>
      <c r="AV49" s="14">
        <f t="shared" ref="AV49:BE49" si="31">SUM(AV30:AV48)</f>
        <v>96</v>
      </c>
      <c r="AW49" s="22">
        <f t="shared" si="31"/>
        <v>1.4406430310168945E-4</v>
      </c>
      <c r="AX49" s="14">
        <f t="shared" si="31"/>
        <v>15</v>
      </c>
      <c r="AY49" s="22">
        <f t="shared" si="31"/>
        <v>2.0617360752407215E-5</v>
      </c>
      <c r="AZ49" s="14">
        <f t="shared" si="31"/>
        <v>185</v>
      </c>
      <c r="BA49" s="22">
        <f t="shared" si="31"/>
        <v>1.3706885731843227E-4</v>
      </c>
      <c r="BB49" s="14">
        <f t="shared" si="31"/>
        <v>2.1</v>
      </c>
      <c r="BC49" s="22">
        <f t="shared" si="31"/>
        <v>2.9302189292142827E-6</v>
      </c>
      <c r="BD49" s="14">
        <f t="shared" si="31"/>
        <v>24</v>
      </c>
      <c r="BE49" s="22">
        <f t="shared" si="31"/>
        <v>3.7641662042493046E-5</v>
      </c>
      <c r="BF49" s="27">
        <f t="shared" si="30"/>
        <v>64.42</v>
      </c>
      <c r="BG49" s="41">
        <f t="shared" si="29"/>
        <v>7.8602015447431288E-5</v>
      </c>
    </row>
    <row r="50" spans="1:59" x14ac:dyDescent="0.25">
      <c r="A50" t="s">
        <v>7</v>
      </c>
      <c r="B50" t="s">
        <v>8</v>
      </c>
      <c r="C50" t="s">
        <v>9</v>
      </c>
      <c r="D50" t="s">
        <v>89</v>
      </c>
      <c r="E50" t="s">
        <v>16</v>
      </c>
      <c r="F50">
        <v>1129</v>
      </c>
      <c r="G50">
        <v>3</v>
      </c>
      <c r="I50" s="5" t="s">
        <v>289</v>
      </c>
      <c r="J50" s="2"/>
      <c r="K50" s="2"/>
      <c r="L50" s="2"/>
      <c r="M50" s="2"/>
      <c r="N50" s="2">
        <v>0.1</v>
      </c>
      <c r="O50" s="2">
        <v>0.1</v>
      </c>
      <c r="P50" s="2"/>
      <c r="Q50" s="31">
        <v>3</v>
      </c>
      <c r="R50" s="5" t="s">
        <v>66</v>
      </c>
      <c r="S50" s="8" t="s">
        <v>606</v>
      </c>
      <c r="T50" s="2"/>
      <c r="U50" s="2"/>
      <c r="V50" s="2">
        <v>1</v>
      </c>
      <c r="W50" s="2"/>
      <c r="X50" s="2"/>
      <c r="Z50" s="5" t="s">
        <v>535</v>
      </c>
      <c r="AA50" s="2">
        <v>7</v>
      </c>
      <c r="AB50" s="2">
        <v>6</v>
      </c>
      <c r="AC50" s="2">
        <v>5</v>
      </c>
      <c r="AD50" s="2"/>
      <c r="AE50" s="2"/>
      <c r="AG50" s="5" t="s">
        <v>687</v>
      </c>
      <c r="AH50" s="2">
        <v>1</v>
      </c>
      <c r="AI50" s="21">
        <f t="shared" si="16"/>
        <v>1.5006698239759315E-6</v>
      </c>
      <c r="AJ50" s="2"/>
      <c r="AK50" s="21">
        <f t="shared" si="17"/>
        <v>0</v>
      </c>
      <c r="AL50" s="2">
        <v>2</v>
      </c>
      <c r="AM50" s="21">
        <f t="shared" si="18"/>
        <v>1.481825484523592E-6</v>
      </c>
      <c r="AN50" s="2"/>
      <c r="AO50" s="21">
        <f t="shared" si="19"/>
        <v>0</v>
      </c>
      <c r="AP50" s="2">
        <v>2</v>
      </c>
      <c r="AQ50" s="21">
        <f t="shared" si="20"/>
        <v>3.1368051702077536E-6</v>
      </c>
      <c r="AR50" s="27">
        <f t="shared" si="22"/>
        <v>1</v>
      </c>
      <c r="AS50" s="41">
        <f t="shared" si="21"/>
        <v>1.2201492618353196E-6</v>
      </c>
      <c r="AW50" s="35"/>
      <c r="AY50" s="35"/>
      <c r="BA50" s="35"/>
      <c r="BC50" s="35"/>
      <c r="BE50" s="35"/>
    </row>
    <row r="51" spans="1:59" x14ac:dyDescent="0.25">
      <c r="A51" t="s">
        <v>7</v>
      </c>
      <c r="B51" t="s">
        <v>8</v>
      </c>
      <c r="C51" t="s">
        <v>9</v>
      </c>
      <c r="D51" t="s">
        <v>89</v>
      </c>
      <c r="E51" t="s">
        <v>17</v>
      </c>
      <c r="F51">
        <v>194</v>
      </c>
      <c r="G51">
        <v>4</v>
      </c>
      <c r="I51" s="5" t="s">
        <v>66</v>
      </c>
      <c r="J51" s="2"/>
      <c r="K51" s="2"/>
      <c r="L51" s="2">
        <v>1</v>
      </c>
      <c r="M51" s="2"/>
      <c r="N51" s="2"/>
      <c r="O51" s="2">
        <v>1</v>
      </c>
      <c r="P51" s="2"/>
      <c r="Q51" s="31">
        <v>3</v>
      </c>
      <c r="R51" s="5" t="s">
        <v>347</v>
      </c>
      <c r="S51" s="8" t="s">
        <v>490</v>
      </c>
      <c r="T51" s="2"/>
      <c r="U51" s="2"/>
      <c r="V51" s="2">
        <v>2</v>
      </c>
      <c r="W51" s="2"/>
      <c r="X51" s="2"/>
      <c r="Z51" s="5" t="s">
        <v>536</v>
      </c>
      <c r="AA51" s="2">
        <v>1</v>
      </c>
      <c r="AB51" s="2"/>
      <c r="AC51" s="2"/>
      <c r="AD51" s="2"/>
      <c r="AE51" s="2"/>
      <c r="AG51" s="5" t="s">
        <v>548</v>
      </c>
      <c r="AH51" s="2">
        <v>15</v>
      </c>
      <c r="AI51" s="21">
        <f t="shared" si="16"/>
        <v>2.2510047359638973E-5</v>
      </c>
      <c r="AJ51" s="2">
        <v>2</v>
      </c>
      <c r="AK51" s="21">
        <f t="shared" si="17"/>
        <v>2.7489814336542954E-6</v>
      </c>
      <c r="AL51" s="2"/>
      <c r="AM51" s="21">
        <f t="shared" si="18"/>
        <v>0</v>
      </c>
      <c r="AN51" s="2"/>
      <c r="AO51" s="21">
        <f t="shared" si="19"/>
        <v>0</v>
      </c>
      <c r="AP51" s="2"/>
      <c r="AQ51" s="21">
        <f t="shared" si="20"/>
        <v>0</v>
      </c>
      <c r="AR51" s="27">
        <f t="shared" si="22"/>
        <v>3.4</v>
      </c>
      <c r="AS51" s="41">
        <f t="shared" si="21"/>
        <v>4.1485074902400864E-6</v>
      </c>
      <c r="AU51" s="3" t="s">
        <v>853</v>
      </c>
      <c r="AV51" s="15" t="s">
        <v>857</v>
      </c>
      <c r="AW51" s="57"/>
      <c r="AX51" s="15" t="s">
        <v>275</v>
      </c>
      <c r="AY51" s="36"/>
      <c r="AZ51" s="15" t="s">
        <v>337</v>
      </c>
      <c r="BA51" s="36"/>
      <c r="BB51" s="15" t="s">
        <v>380</v>
      </c>
      <c r="BC51" s="36"/>
      <c r="BD51" s="15" t="s">
        <v>419</v>
      </c>
      <c r="BE51" s="37"/>
      <c r="BF51" s="116" t="s">
        <v>858</v>
      </c>
      <c r="BG51" s="116"/>
    </row>
    <row r="52" spans="1:59" x14ac:dyDescent="0.25">
      <c r="A52" t="s">
        <v>7</v>
      </c>
      <c r="B52" t="s">
        <v>8</v>
      </c>
      <c r="C52" t="s">
        <v>9</v>
      </c>
      <c r="D52" t="s">
        <v>91</v>
      </c>
      <c r="E52" t="s">
        <v>17</v>
      </c>
      <c r="F52">
        <v>0.5</v>
      </c>
      <c r="G52">
        <v>1</v>
      </c>
      <c r="I52" s="5" t="s">
        <v>347</v>
      </c>
      <c r="J52" s="2"/>
      <c r="K52" s="2"/>
      <c r="L52" s="2">
        <v>2</v>
      </c>
      <c r="M52" s="2"/>
      <c r="N52" s="2"/>
      <c r="O52" s="2">
        <v>2</v>
      </c>
      <c r="P52" s="2"/>
      <c r="Q52" s="31">
        <v>3</v>
      </c>
      <c r="R52" s="5" t="s">
        <v>67</v>
      </c>
      <c r="S52" s="8" t="s">
        <v>533</v>
      </c>
      <c r="T52" s="2"/>
      <c r="U52" s="2"/>
      <c r="V52" s="2">
        <v>10</v>
      </c>
      <c r="W52" s="2"/>
      <c r="X52" s="2">
        <v>1</v>
      </c>
      <c r="Z52" s="5" t="s">
        <v>537</v>
      </c>
      <c r="AA52" s="2"/>
      <c r="AB52" s="2"/>
      <c r="AC52" s="2"/>
      <c r="AD52" s="2"/>
      <c r="AE52" s="2">
        <v>1</v>
      </c>
      <c r="AG52" s="5" t="s">
        <v>583</v>
      </c>
      <c r="AH52" s="2"/>
      <c r="AI52" s="21">
        <f t="shared" si="16"/>
        <v>0</v>
      </c>
      <c r="AJ52" s="2"/>
      <c r="AK52" s="21">
        <f t="shared" si="17"/>
        <v>0</v>
      </c>
      <c r="AL52" s="2"/>
      <c r="AM52" s="21">
        <f t="shared" si="18"/>
        <v>0</v>
      </c>
      <c r="AN52" s="2"/>
      <c r="AO52" s="21">
        <f t="shared" si="19"/>
        <v>0</v>
      </c>
      <c r="AP52" s="2">
        <v>2</v>
      </c>
      <c r="AQ52" s="21">
        <f t="shared" si="20"/>
        <v>3.1368051702077536E-6</v>
      </c>
      <c r="AR52" s="27">
        <f t="shared" si="22"/>
        <v>0.4</v>
      </c>
      <c r="AS52" s="41">
        <f t="shared" si="21"/>
        <v>4.8805970473412788E-7</v>
      </c>
      <c r="AU52" s="5" t="s">
        <v>703</v>
      </c>
      <c r="AV52" s="2">
        <v>27</v>
      </c>
      <c r="AW52" s="21">
        <f t="shared" ref="AW52:AW87" si="32">AV52/AA$247</f>
        <v>4.0518085247350148E-5</v>
      </c>
      <c r="AX52" s="2">
        <v>393</v>
      </c>
      <c r="AY52" s="21">
        <f t="shared" ref="AY52:AY87" si="33">AX52/AB$247</f>
        <v>5.4017485171306903E-4</v>
      </c>
      <c r="AZ52" s="2">
        <v>483</v>
      </c>
      <c r="BA52" s="21">
        <f t="shared" ref="BA52:BA87" si="34">AZ52/AC$247</f>
        <v>3.5786085451244745E-4</v>
      </c>
      <c r="BB52" s="2">
        <v>1</v>
      </c>
      <c r="BC52" s="21">
        <f t="shared" ref="BC52:BC87" si="35">BB52/AD$247</f>
        <v>1.3953423472448965E-6</v>
      </c>
      <c r="BD52" s="2">
        <v>89</v>
      </c>
      <c r="BE52" s="21">
        <f t="shared" ref="BE52:BE87" si="36">BD52/AE$247</f>
        <v>1.3958783007424503E-4</v>
      </c>
      <c r="BF52" s="27">
        <f t="shared" ref="BF52" si="37">SUM(AV52,AX52,AZ52,BB52,BD52)/5</f>
        <v>198.6</v>
      </c>
      <c r="BG52" s="41">
        <f t="shared" ref="BG52:BG88" si="38">BF52/$AF$249</f>
        <v>2.4232164340049446E-4</v>
      </c>
    </row>
    <row r="53" spans="1:59" x14ac:dyDescent="0.25">
      <c r="A53" t="s">
        <v>7</v>
      </c>
      <c r="B53" t="s">
        <v>8</v>
      </c>
      <c r="C53" t="s">
        <v>9</v>
      </c>
      <c r="D53" t="s">
        <v>92</v>
      </c>
      <c r="E53" t="s">
        <v>16</v>
      </c>
      <c r="F53">
        <v>29</v>
      </c>
      <c r="G53">
        <v>2</v>
      </c>
      <c r="I53" s="5" t="s">
        <v>67</v>
      </c>
      <c r="J53" s="2"/>
      <c r="K53" s="2"/>
      <c r="L53" s="2">
        <v>10</v>
      </c>
      <c r="M53" s="2"/>
      <c r="N53" s="2">
        <v>1</v>
      </c>
      <c r="O53" s="2">
        <v>11</v>
      </c>
      <c r="P53" s="2"/>
      <c r="Q53" s="31">
        <v>7</v>
      </c>
      <c r="R53" s="5" t="s">
        <v>68</v>
      </c>
      <c r="S53" s="8" t="s">
        <v>508</v>
      </c>
      <c r="T53" s="2">
        <v>2.2999999999999998</v>
      </c>
      <c r="U53" s="2"/>
      <c r="V53" s="2"/>
      <c r="W53" s="2">
        <v>1.3</v>
      </c>
      <c r="X53" s="2">
        <v>2.5</v>
      </c>
      <c r="Z53" s="5" t="s">
        <v>538</v>
      </c>
      <c r="AA53" s="2">
        <v>18</v>
      </c>
      <c r="AB53" s="2"/>
      <c r="AC53" s="2"/>
      <c r="AD53" s="2"/>
      <c r="AE53" s="2"/>
      <c r="AG53" s="5" t="s">
        <v>601</v>
      </c>
      <c r="AH53" s="2">
        <v>10</v>
      </c>
      <c r="AI53" s="21">
        <f t="shared" si="16"/>
        <v>1.5006698239759314E-5</v>
      </c>
      <c r="AJ53" s="2"/>
      <c r="AK53" s="21">
        <f t="shared" si="17"/>
        <v>0</v>
      </c>
      <c r="AL53" s="2"/>
      <c r="AM53" s="21">
        <f t="shared" si="18"/>
        <v>0</v>
      </c>
      <c r="AN53" s="2">
        <v>159</v>
      </c>
      <c r="AO53" s="21">
        <f t="shared" si="19"/>
        <v>2.2185943321193855E-4</v>
      </c>
      <c r="AP53" s="2">
        <v>6</v>
      </c>
      <c r="AQ53" s="21">
        <f t="shared" si="20"/>
        <v>9.4104155106232615E-6</v>
      </c>
      <c r="AR53" s="27">
        <f t="shared" si="22"/>
        <v>35</v>
      </c>
      <c r="AS53" s="41">
        <f t="shared" si="21"/>
        <v>4.2705224164236183E-5</v>
      </c>
      <c r="AU53" s="5" t="s">
        <v>541</v>
      </c>
      <c r="AV53" s="2">
        <v>31.2</v>
      </c>
      <c r="AW53" s="21">
        <f t="shared" si="32"/>
        <v>4.6820898508049059E-5</v>
      </c>
      <c r="AX53" s="2">
        <v>259</v>
      </c>
      <c r="AY53" s="21">
        <f t="shared" si="33"/>
        <v>3.5599309565823126E-4</v>
      </c>
      <c r="AZ53" s="2">
        <v>450.5</v>
      </c>
      <c r="BA53" s="21">
        <f t="shared" si="34"/>
        <v>3.3378119038893911E-4</v>
      </c>
      <c r="BB53" s="2">
        <v>8.8000000000000007</v>
      </c>
      <c r="BC53" s="21">
        <f t="shared" si="35"/>
        <v>1.2279012655755091E-5</v>
      </c>
      <c r="BD53" s="2">
        <v>7.1</v>
      </c>
      <c r="BE53" s="21">
        <f t="shared" si="36"/>
        <v>1.1135658354237524E-5</v>
      </c>
      <c r="BF53" s="27">
        <f t="shared" ref="BF53:BF88" si="39">SUM(AV53,AX53,AZ53,BB53,BD53)/5</f>
        <v>151.32</v>
      </c>
      <c r="BG53" s="41">
        <f t="shared" si="38"/>
        <v>1.8463298630092055E-4</v>
      </c>
    </row>
    <row r="54" spans="1:59" x14ac:dyDescent="0.25">
      <c r="A54" t="s">
        <v>7</v>
      </c>
      <c r="B54" t="s">
        <v>8</v>
      </c>
      <c r="C54" t="s">
        <v>9</v>
      </c>
      <c r="D54" t="s">
        <v>92</v>
      </c>
      <c r="E54" t="s">
        <v>17</v>
      </c>
      <c r="F54">
        <v>4</v>
      </c>
      <c r="G54">
        <v>1</v>
      </c>
      <c r="I54" s="5" t="s">
        <v>68</v>
      </c>
      <c r="J54" s="2">
        <v>2.2999999999999998</v>
      </c>
      <c r="K54" s="2"/>
      <c r="L54" s="2"/>
      <c r="M54" s="2">
        <v>1.3</v>
      </c>
      <c r="N54" s="2">
        <v>2.5</v>
      </c>
      <c r="O54" s="2">
        <v>6.1</v>
      </c>
      <c r="P54" s="2"/>
      <c r="Q54" s="31">
        <v>3</v>
      </c>
      <c r="R54" s="5" t="s">
        <v>431</v>
      </c>
      <c r="S54" s="8" t="s">
        <v>534</v>
      </c>
      <c r="T54" s="2"/>
      <c r="U54" s="2"/>
      <c r="V54" s="2"/>
      <c r="W54" s="2"/>
      <c r="X54" s="2">
        <v>2</v>
      </c>
      <c r="Z54" s="5" t="s">
        <v>539</v>
      </c>
      <c r="AA54" s="2"/>
      <c r="AB54" s="2"/>
      <c r="AC54" s="2">
        <v>6</v>
      </c>
      <c r="AD54" s="2"/>
      <c r="AE54" s="2">
        <v>10</v>
      </c>
      <c r="AG54" s="5" t="s">
        <v>605</v>
      </c>
      <c r="AH54" s="2">
        <v>2</v>
      </c>
      <c r="AI54" s="21">
        <f t="shared" si="16"/>
        <v>3.0013396479518629E-6</v>
      </c>
      <c r="AJ54" s="2"/>
      <c r="AK54" s="21">
        <f t="shared" si="17"/>
        <v>0</v>
      </c>
      <c r="AL54" s="2"/>
      <c r="AM54" s="21">
        <f t="shared" si="18"/>
        <v>0</v>
      </c>
      <c r="AN54" s="2"/>
      <c r="AO54" s="21">
        <f t="shared" si="19"/>
        <v>0</v>
      </c>
      <c r="AP54" s="2"/>
      <c r="AQ54" s="21">
        <f t="shared" si="20"/>
        <v>0</v>
      </c>
      <c r="AR54" s="27">
        <f t="shared" si="22"/>
        <v>0.4</v>
      </c>
      <c r="AS54" s="41">
        <f t="shared" si="21"/>
        <v>4.8805970473412788E-7</v>
      </c>
      <c r="AU54" s="5" t="s">
        <v>517</v>
      </c>
      <c r="AV54" s="2">
        <v>80</v>
      </c>
      <c r="AW54" s="21">
        <f t="shared" si="32"/>
        <v>1.2005358591807451E-4</v>
      </c>
      <c r="AX54" s="2">
        <v>118</v>
      </c>
      <c r="AY54" s="21">
        <f t="shared" si="33"/>
        <v>1.6218990458560342E-4</v>
      </c>
      <c r="AZ54" s="2">
        <v>115</v>
      </c>
      <c r="BA54" s="21">
        <f t="shared" si="34"/>
        <v>8.5204965360106543E-5</v>
      </c>
      <c r="BB54" s="2"/>
      <c r="BC54" s="21">
        <f t="shared" si="35"/>
        <v>0</v>
      </c>
      <c r="BD54" s="2">
        <v>4</v>
      </c>
      <c r="BE54" s="21">
        <f t="shared" si="36"/>
        <v>6.2736103404155071E-6</v>
      </c>
      <c r="BF54" s="27">
        <f t="shared" si="39"/>
        <v>63.4</v>
      </c>
      <c r="BG54" s="41">
        <f t="shared" si="38"/>
        <v>7.7357463200359265E-5</v>
      </c>
    </row>
    <row r="55" spans="1:59" x14ac:dyDescent="0.25">
      <c r="A55" t="s">
        <v>7</v>
      </c>
      <c r="B55" t="s">
        <v>8</v>
      </c>
      <c r="C55" t="s">
        <v>9</v>
      </c>
      <c r="D55" t="s">
        <v>93</v>
      </c>
      <c r="E55" t="s">
        <v>16</v>
      </c>
      <c r="F55">
        <v>1</v>
      </c>
      <c r="G55">
        <v>1</v>
      </c>
      <c r="I55" s="5" t="s">
        <v>431</v>
      </c>
      <c r="J55" s="2"/>
      <c r="K55" s="2"/>
      <c r="L55" s="2"/>
      <c r="M55" s="2"/>
      <c r="N55" s="2">
        <v>2</v>
      </c>
      <c r="O55" s="2">
        <v>2</v>
      </c>
      <c r="P55" s="2"/>
      <c r="Q55" s="31">
        <v>3</v>
      </c>
      <c r="R55" s="5" t="s">
        <v>70</v>
      </c>
      <c r="S55" s="8" t="s">
        <v>530</v>
      </c>
      <c r="T55" s="2">
        <v>2</v>
      </c>
      <c r="U55" s="2">
        <v>58</v>
      </c>
      <c r="V55" s="2">
        <v>1</v>
      </c>
      <c r="W55" s="2">
        <v>7</v>
      </c>
      <c r="X55" s="2">
        <v>1</v>
      </c>
      <c r="Z55" s="5" t="s">
        <v>540</v>
      </c>
      <c r="AA55" s="2">
        <v>33</v>
      </c>
      <c r="AB55" s="2"/>
      <c r="AC55" s="2">
        <v>3</v>
      </c>
      <c r="AD55" s="2"/>
      <c r="AE55" s="2">
        <v>1</v>
      </c>
      <c r="AG55" s="5" t="s">
        <v>635</v>
      </c>
      <c r="AH55" s="2">
        <v>10</v>
      </c>
      <c r="AI55" s="21">
        <f t="shared" si="16"/>
        <v>1.5006698239759314E-5</v>
      </c>
      <c r="AJ55" s="2"/>
      <c r="AK55" s="21">
        <f t="shared" si="17"/>
        <v>0</v>
      </c>
      <c r="AL55" s="2"/>
      <c r="AM55" s="21">
        <f t="shared" si="18"/>
        <v>0</v>
      </c>
      <c r="AN55" s="2"/>
      <c r="AO55" s="21">
        <f t="shared" si="19"/>
        <v>0</v>
      </c>
      <c r="AP55" s="2"/>
      <c r="AQ55" s="21">
        <f t="shared" si="20"/>
        <v>0</v>
      </c>
      <c r="AR55" s="27">
        <f t="shared" si="22"/>
        <v>2</v>
      </c>
      <c r="AS55" s="41">
        <f t="shared" si="21"/>
        <v>2.4402985236706392E-6</v>
      </c>
      <c r="AU55" s="5" t="s">
        <v>710</v>
      </c>
      <c r="AV55" s="2">
        <v>47</v>
      </c>
      <c r="AW55" s="21">
        <f t="shared" si="32"/>
        <v>7.0531481726868783E-5</v>
      </c>
      <c r="AX55" s="2">
        <v>41</v>
      </c>
      <c r="AY55" s="21">
        <f t="shared" si="33"/>
        <v>5.6354119389913059E-5</v>
      </c>
      <c r="AZ55" s="2">
        <v>75</v>
      </c>
      <c r="BA55" s="21">
        <f t="shared" si="34"/>
        <v>5.5568455669634702E-5</v>
      </c>
      <c r="BB55" s="2">
        <v>5.0999999999999996</v>
      </c>
      <c r="BC55" s="21">
        <f t="shared" si="35"/>
        <v>7.1162459709489719E-6</v>
      </c>
      <c r="BD55" s="2">
        <v>23.9</v>
      </c>
      <c r="BE55" s="21">
        <f t="shared" si="36"/>
        <v>3.7484821783982655E-5</v>
      </c>
      <c r="BF55" s="27">
        <f t="shared" si="39"/>
        <v>38.4</v>
      </c>
      <c r="BG55" s="41">
        <f t="shared" si="38"/>
        <v>4.685373165447627E-5</v>
      </c>
    </row>
    <row r="56" spans="1:59" x14ac:dyDescent="0.25">
      <c r="A56" t="s">
        <v>7</v>
      </c>
      <c r="B56" t="s">
        <v>8</v>
      </c>
      <c r="C56" t="s">
        <v>9</v>
      </c>
      <c r="D56" t="s">
        <v>93</v>
      </c>
      <c r="E56" t="s">
        <v>17</v>
      </c>
      <c r="F56">
        <v>1</v>
      </c>
      <c r="G56">
        <v>1</v>
      </c>
      <c r="I56" s="5" t="s">
        <v>70</v>
      </c>
      <c r="J56" s="2">
        <v>2</v>
      </c>
      <c r="K56" s="2">
        <v>58</v>
      </c>
      <c r="L56" s="2">
        <v>1</v>
      </c>
      <c r="M56" s="2">
        <v>7</v>
      </c>
      <c r="N56" s="2">
        <v>1</v>
      </c>
      <c r="O56" s="2">
        <v>69</v>
      </c>
      <c r="P56" s="2"/>
      <c r="Q56" s="31">
        <v>3</v>
      </c>
      <c r="R56" s="5" t="s">
        <v>71</v>
      </c>
      <c r="S56" s="8" t="s">
        <v>514</v>
      </c>
      <c r="T56" s="2"/>
      <c r="U56" s="2">
        <v>7</v>
      </c>
      <c r="V56" s="2"/>
      <c r="W56" s="2"/>
      <c r="X56" s="2">
        <v>4</v>
      </c>
      <c r="Z56" s="5" t="s">
        <v>541</v>
      </c>
      <c r="AA56" s="2">
        <v>31.2</v>
      </c>
      <c r="AB56" s="2">
        <v>259</v>
      </c>
      <c r="AC56" s="2">
        <v>450.5</v>
      </c>
      <c r="AD56" s="2">
        <v>8.8000000000000007</v>
      </c>
      <c r="AE56" s="2">
        <v>7.1</v>
      </c>
      <c r="AG56" s="5" t="s">
        <v>678</v>
      </c>
      <c r="AH56" s="2">
        <v>157</v>
      </c>
      <c r="AI56" s="21">
        <f t="shared" si="16"/>
        <v>2.3560516236422125E-4</v>
      </c>
      <c r="AJ56" s="2"/>
      <c r="AK56" s="21">
        <f t="shared" si="17"/>
        <v>0</v>
      </c>
      <c r="AL56" s="2"/>
      <c r="AM56" s="21">
        <f t="shared" si="18"/>
        <v>0</v>
      </c>
      <c r="AN56" s="2"/>
      <c r="AO56" s="21">
        <f t="shared" si="19"/>
        <v>0</v>
      </c>
      <c r="AP56" s="2"/>
      <c r="AQ56" s="21">
        <f t="shared" si="20"/>
        <v>0</v>
      </c>
      <c r="AR56" s="27">
        <f t="shared" si="22"/>
        <v>31.4</v>
      </c>
      <c r="AS56" s="41">
        <f t="shared" si="21"/>
        <v>3.8312686821629032E-5</v>
      </c>
      <c r="AU56" s="5" t="s">
        <v>700</v>
      </c>
      <c r="AV56" s="2">
        <v>0.4</v>
      </c>
      <c r="AW56" s="21">
        <f t="shared" si="32"/>
        <v>6.0026792959037256E-7</v>
      </c>
      <c r="AX56" s="2">
        <v>519.1</v>
      </c>
      <c r="AY56" s="21">
        <f t="shared" si="33"/>
        <v>7.1349813110497238E-4</v>
      </c>
      <c r="AZ56" s="2">
        <v>57</v>
      </c>
      <c r="BA56" s="21">
        <f t="shared" si="34"/>
        <v>4.2232026308922371E-5</v>
      </c>
      <c r="BB56" s="2">
        <v>1</v>
      </c>
      <c r="BC56" s="21">
        <f t="shared" si="35"/>
        <v>1.3953423472448965E-6</v>
      </c>
      <c r="BD56" s="2">
        <v>2.6</v>
      </c>
      <c r="BE56" s="21">
        <f t="shared" si="36"/>
        <v>4.0778467212700795E-6</v>
      </c>
      <c r="BF56" s="27">
        <f t="shared" si="39"/>
        <v>116.02000000000001</v>
      </c>
      <c r="BG56" s="41">
        <f t="shared" si="38"/>
        <v>1.4156171735813379E-4</v>
      </c>
    </row>
    <row r="57" spans="1:59" x14ac:dyDescent="0.25">
      <c r="A57" t="s">
        <v>7</v>
      </c>
      <c r="B57" t="s">
        <v>8</v>
      </c>
      <c r="C57" t="s">
        <v>9</v>
      </c>
      <c r="D57" t="s">
        <v>94</v>
      </c>
      <c r="E57" t="s">
        <v>16</v>
      </c>
      <c r="F57">
        <v>1</v>
      </c>
      <c r="G57">
        <v>1</v>
      </c>
      <c r="I57" s="5" t="s">
        <v>71</v>
      </c>
      <c r="J57" s="2"/>
      <c r="K57" s="2">
        <v>7</v>
      </c>
      <c r="L57" s="2"/>
      <c r="M57" s="2"/>
      <c r="N57" s="2">
        <v>4</v>
      </c>
      <c r="O57" s="2">
        <v>11</v>
      </c>
      <c r="P57" s="2"/>
      <c r="Q57" s="31">
        <v>7</v>
      </c>
      <c r="R57" s="5" t="s">
        <v>72</v>
      </c>
      <c r="S57" s="8" t="s">
        <v>531</v>
      </c>
      <c r="T57" s="2"/>
      <c r="U57" s="2"/>
      <c r="V57" s="2"/>
      <c r="W57" s="2">
        <v>3.1</v>
      </c>
      <c r="X57" s="2"/>
      <c r="Z57" s="5" t="s">
        <v>542</v>
      </c>
      <c r="AA57" s="2"/>
      <c r="AB57" s="2"/>
      <c r="AC57" s="2">
        <v>9</v>
      </c>
      <c r="AD57" s="2"/>
      <c r="AE57" s="2">
        <v>4</v>
      </c>
      <c r="AG57" s="5" t="s">
        <v>698</v>
      </c>
      <c r="AH57" s="2">
        <v>1</v>
      </c>
      <c r="AI57" s="21">
        <f t="shared" si="16"/>
        <v>1.5006698239759315E-6</v>
      </c>
      <c r="AJ57" s="2"/>
      <c r="AK57" s="21">
        <f t="shared" si="17"/>
        <v>0</v>
      </c>
      <c r="AL57" s="2"/>
      <c r="AM57" s="21">
        <f t="shared" si="18"/>
        <v>0</v>
      </c>
      <c r="AN57" s="2"/>
      <c r="AO57" s="21">
        <f t="shared" si="19"/>
        <v>0</v>
      </c>
      <c r="AP57" s="2"/>
      <c r="AQ57" s="21">
        <f t="shared" si="20"/>
        <v>0</v>
      </c>
      <c r="AR57" s="27">
        <f t="shared" si="22"/>
        <v>0.2</v>
      </c>
      <c r="AS57" s="41">
        <f t="shared" si="21"/>
        <v>2.4402985236706394E-7</v>
      </c>
      <c r="AU57" s="5" t="s">
        <v>551</v>
      </c>
      <c r="AV57" s="2">
        <v>8</v>
      </c>
      <c r="AW57" s="21">
        <f t="shared" si="32"/>
        <v>1.2005358591807452E-5</v>
      </c>
      <c r="AX57" s="2"/>
      <c r="AY57" s="21">
        <f t="shared" si="33"/>
        <v>0</v>
      </c>
      <c r="AZ57" s="2">
        <v>52</v>
      </c>
      <c r="BA57" s="21">
        <f t="shared" si="34"/>
        <v>3.8527462597613392E-5</v>
      </c>
      <c r="BB57" s="2"/>
      <c r="BC57" s="21">
        <f t="shared" si="35"/>
        <v>0</v>
      </c>
      <c r="BD57" s="2">
        <v>5</v>
      </c>
      <c r="BE57" s="21">
        <f t="shared" si="36"/>
        <v>7.8420129255193843E-6</v>
      </c>
      <c r="BF57" s="27">
        <f t="shared" si="39"/>
        <v>13</v>
      </c>
      <c r="BG57" s="41">
        <f t="shared" si="38"/>
        <v>1.5861940403859154E-5</v>
      </c>
    </row>
    <row r="58" spans="1:59" x14ac:dyDescent="0.25">
      <c r="A58" t="s">
        <v>7</v>
      </c>
      <c r="B58" t="s">
        <v>8</v>
      </c>
      <c r="C58" t="s">
        <v>9</v>
      </c>
      <c r="D58" t="s">
        <v>95</v>
      </c>
      <c r="E58" t="s">
        <v>16</v>
      </c>
      <c r="F58">
        <v>10</v>
      </c>
      <c r="G58">
        <v>1</v>
      </c>
      <c r="I58" s="5" t="s">
        <v>72</v>
      </c>
      <c r="J58" s="2"/>
      <c r="K58" s="2"/>
      <c r="L58" s="2"/>
      <c r="M58" s="2">
        <v>3.1</v>
      </c>
      <c r="N58" s="2"/>
      <c r="O58" s="2">
        <v>3.1</v>
      </c>
      <c r="P58" s="2"/>
      <c r="Q58" s="31">
        <v>3</v>
      </c>
      <c r="R58" s="5" t="s">
        <v>74</v>
      </c>
      <c r="S58" s="8" t="s">
        <v>643</v>
      </c>
      <c r="T58" s="2">
        <v>4</v>
      </c>
      <c r="U58" s="2"/>
      <c r="V58" s="2">
        <v>5</v>
      </c>
      <c r="W58" s="2"/>
      <c r="X58" s="2"/>
      <c r="Z58" s="5" t="s">
        <v>543</v>
      </c>
      <c r="AA58" s="2">
        <v>2</v>
      </c>
      <c r="AB58" s="2"/>
      <c r="AC58" s="2">
        <v>1</v>
      </c>
      <c r="AD58" s="2"/>
      <c r="AE58" s="2">
        <v>6</v>
      </c>
      <c r="AH58" s="14">
        <f>SUM(AH23:AH57)</f>
        <v>23546</v>
      </c>
      <c r="AI58" s="22">
        <f>SUM(AI23:AI57)</f>
        <v>3.5334771675337266E-2</v>
      </c>
      <c r="AJ58" s="14">
        <f t="shared" ref="AJ58:AP58" si="40">SUM(AJ23:AJ57)</f>
        <v>29889</v>
      </c>
      <c r="AK58" s="22">
        <f>SUM(AK23:AK57)</f>
        <v>4.1082153035246628E-2</v>
      </c>
      <c r="AL58" s="14">
        <f t="shared" si="40"/>
        <v>45733</v>
      </c>
      <c r="AM58" s="22">
        <f>SUM(AM23:AM57)</f>
        <v>3.3884162441858719E-2</v>
      </c>
      <c r="AN58" s="14">
        <f t="shared" si="40"/>
        <v>6650</v>
      </c>
      <c r="AO58" s="22">
        <f>SUM(AO23:AO57)</f>
        <v>9.279026609178561E-3</v>
      </c>
      <c r="AP58" s="14">
        <f t="shared" si="40"/>
        <v>15670</v>
      </c>
      <c r="AQ58" s="22">
        <f>SUM(AQ23:AQ57)</f>
        <v>2.4576868508577751E-2</v>
      </c>
      <c r="AR58" s="27">
        <f t="shared" si="22"/>
        <v>24297.599999999999</v>
      </c>
      <c r="AS58" s="41">
        <f t="shared" si="21"/>
        <v>2.964669870436986E-2</v>
      </c>
      <c r="AU58" s="5" t="s">
        <v>632</v>
      </c>
      <c r="AV58" s="2">
        <v>12</v>
      </c>
      <c r="AW58" s="21">
        <f t="shared" si="32"/>
        <v>1.8008037887711178E-5</v>
      </c>
      <c r="AX58" s="2"/>
      <c r="AY58" s="21">
        <f t="shared" si="33"/>
        <v>0</v>
      </c>
      <c r="AZ58" s="2">
        <v>40</v>
      </c>
      <c r="BA58" s="21">
        <f t="shared" si="34"/>
        <v>2.9636509690471841E-5</v>
      </c>
      <c r="BB58" s="2"/>
      <c r="BC58" s="21">
        <f t="shared" si="35"/>
        <v>0</v>
      </c>
      <c r="BD58" s="2"/>
      <c r="BE58" s="21">
        <f t="shared" si="36"/>
        <v>0</v>
      </c>
      <c r="BF58" s="27">
        <f t="shared" si="39"/>
        <v>10.4</v>
      </c>
      <c r="BG58" s="41">
        <f t="shared" si="38"/>
        <v>1.2689552323087324E-5</v>
      </c>
    </row>
    <row r="59" spans="1:59" x14ac:dyDescent="0.25">
      <c r="A59" t="s">
        <v>7</v>
      </c>
      <c r="B59" t="s">
        <v>8</v>
      </c>
      <c r="C59" t="s">
        <v>9</v>
      </c>
      <c r="D59" t="s">
        <v>95</v>
      </c>
      <c r="E59" t="s">
        <v>17</v>
      </c>
      <c r="F59">
        <v>5</v>
      </c>
      <c r="G59">
        <v>1</v>
      </c>
      <c r="I59" s="5" t="s">
        <v>74</v>
      </c>
      <c r="J59" s="2">
        <v>4</v>
      </c>
      <c r="K59" s="2"/>
      <c r="L59" s="2">
        <v>5</v>
      </c>
      <c r="M59" s="2"/>
      <c r="N59" s="2"/>
      <c r="O59" s="2">
        <v>9</v>
      </c>
      <c r="P59" s="2"/>
      <c r="Q59" s="31">
        <v>5</v>
      </c>
      <c r="R59" s="5" t="s">
        <v>76</v>
      </c>
      <c r="S59" s="8" t="s">
        <v>535</v>
      </c>
      <c r="T59" s="2">
        <v>7</v>
      </c>
      <c r="U59" s="2">
        <v>6</v>
      </c>
      <c r="V59" s="2">
        <v>5</v>
      </c>
      <c r="W59" s="2"/>
      <c r="X59" s="2"/>
      <c r="Z59" s="5" t="s">
        <v>544</v>
      </c>
      <c r="AA59" s="2">
        <v>1515</v>
      </c>
      <c r="AB59" s="2">
        <v>100</v>
      </c>
      <c r="AC59" s="2">
        <v>2555</v>
      </c>
      <c r="AD59" s="2">
        <v>1416</v>
      </c>
      <c r="AE59" s="2">
        <v>2032</v>
      </c>
      <c r="AI59" s="35"/>
      <c r="AK59" s="35"/>
      <c r="AM59" s="35"/>
      <c r="AO59" s="35"/>
      <c r="AQ59" s="35"/>
      <c r="AU59" s="5" t="s">
        <v>586</v>
      </c>
      <c r="AV59" s="2">
        <v>55</v>
      </c>
      <c r="AW59" s="21">
        <f t="shared" si="32"/>
        <v>8.2536840318676226E-5</v>
      </c>
      <c r="AX59" s="2">
        <v>2</v>
      </c>
      <c r="AY59" s="21">
        <f t="shared" si="33"/>
        <v>2.7489814336542954E-6</v>
      </c>
      <c r="AZ59" s="2">
        <v>24</v>
      </c>
      <c r="BA59" s="21">
        <f t="shared" si="34"/>
        <v>1.7781905814283103E-5</v>
      </c>
      <c r="BB59" s="2">
        <v>2</v>
      </c>
      <c r="BC59" s="21">
        <f t="shared" si="35"/>
        <v>2.790684694489793E-6</v>
      </c>
      <c r="BD59" s="2">
        <v>107</v>
      </c>
      <c r="BE59" s="21">
        <f t="shared" si="36"/>
        <v>1.6781907660611483E-4</v>
      </c>
      <c r="BF59" s="27">
        <f t="shared" si="39"/>
        <v>38</v>
      </c>
      <c r="BG59" s="41">
        <f t="shared" si="38"/>
        <v>4.6365671949742146E-5</v>
      </c>
    </row>
    <row r="60" spans="1:59" x14ac:dyDescent="0.25">
      <c r="A60" t="s">
        <v>7</v>
      </c>
      <c r="B60" t="s">
        <v>8</v>
      </c>
      <c r="C60" t="s">
        <v>9</v>
      </c>
      <c r="D60" t="s">
        <v>96</v>
      </c>
      <c r="E60" t="s">
        <v>17</v>
      </c>
      <c r="F60">
        <v>1515</v>
      </c>
      <c r="G60">
        <v>1</v>
      </c>
      <c r="I60" s="5" t="s">
        <v>76</v>
      </c>
      <c r="J60" s="2">
        <v>7</v>
      </c>
      <c r="K60" s="2">
        <v>6</v>
      </c>
      <c r="L60" s="2">
        <v>5</v>
      </c>
      <c r="M60" s="2"/>
      <c r="N60" s="2"/>
      <c r="O60" s="2">
        <v>18</v>
      </c>
      <c r="P60" s="2"/>
      <c r="Q60" s="31">
        <v>6</v>
      </c>
      <c r="R60" s="5" t="s">
        <v>77</v>
      </c>
      <c r="S60" s="8" t="s">
        <v>491</v>
      </c>
      <c r="T60" s="2">
        <v>1</v>
      </c>
      <c r="U60" s="2"/>
      <c r="V60" s="2"/>
      <c r="W60" s="2"/>
      <c r="X60" s="2"/>
      <c r="Z60" s="5" t="s">
        <v>545</v>
      </c>
      <c r="AA60" s="2">
        <v>1</v>
      </c>
      <c r="AB60" s="2">
        <v>47</v>
      </c>
      <c r="AC60" s="2">
        <v>140</v>
      </c>
      <c r="AD60" s="2"/>
      <c r="AE60" s="2">
        <v>2</v>
      </c>
      <c r="AG60" s="3" t="s">
        <v>856</v>
      </c>
      <c r="AH60" s="15" t="s">
        <v>857</v>
      </c>
      <c r="AI60" s="57"/>
      <c r="AJ60" s="15" t="s">
        <v>275</v>
      </c>
      <c r="AK60" s="36"/>
      <c r="AL60" s="15" t="s">
        <v>337</v>
      </c>
      <c r="AM60" s="36"/>
      <c r="AN60" s="15" t="s">
        <v>380</v>
      </c>
      <c r="AO60" s="36"/>
      <c r="AP60" s="15" t="s">
        <v>419</v>
      </c>
      <c r="AQ60" s="37"/>
      <c r="AR60" s="30"/>
      <c r="AS60" s="30"/>
      <c r="AU60" s="5" t="s">
        <v>663</v>
      </c>
      <c r="AV60" s="2"/>
      <c r="AW60" s="21">
        <f t="shared" si="32"/>
        <v>0</v>
      </c>
      <c r="AX60" s="2"/>
      <c r="AY60" s="21">
        <f t="shared" si="33"/>
        <v>0</v>
      </c>
      <c r="AZ60" s="2">
        <v>18</v>
      </c>
      <c r="BA60" s="21">
        <f t="shared" si="34"/>
        <v>1.3336429360712327E-5</v>
      </c>
      <c r="BB60" s="2"/>
      <c r="BC60" s="21">
        <f t="shared" si="35"/>
        <v>0</v>
      </c>
      <c r="BD60" s="2">
        <v>47</v>
      </c>
      <c r="BE60" s="21">
        <f t="shared" si="36"/>
        <v>7.3714921499882212E-5</v>
      </c>
      <c r="BF60" s="27">
        <f t="shared" si="39"/>
        <v>13</v>
      </c>
      <c r="BG60" s="41">
        <f t="shared" si="38"/>
        <v>1.5861940403859154E-5</v>
      </c>
    </row>
    <row r="61" spans="1:59" x14ac:dyDescent="0.25">
      <c r="A61" t="s">
        <v>7</v>
      </c>
      <c r="B61" t="s">
        <v>8</v>
      </c>
      <c r="C61" t="s">
        <v>9</v>
      </c>
      <c r="D61" t="s">
        <v>97</v>
      </c>
      <c r="E61" t="s">
        <v>17</v>
      </c>
      <c r="F61">
        <v>1</v>
      </c>
      <c r="G61">
        <v>1</v>
      </c>
      <c r="I61" s="5" t="s">
        <v>77</v>
      </c>
      <c r="J61" s="2">
        <v>1</v>
      </c>
      <c r="K61" s="2"/>
      <c r="L61" s="2"/>
      <c r="M61" s="2"/>
      <c r="N61" s="2"/>
      <c r="O61" s="2">
        <v>1</v>
      </c>
      <c r="P61" s="2"/>
      <c r="Q61" s="31">
        <v>5</v>
      </c>
      <c r="R61" s="5" t="s">
        <v>79</v>
      </c>
      <c r="S61" s="8" t="s">
        <v>536</v>
      </c>
      <c r="T61" s="2">
        <v>1</v>
      </c>
      <c r="U61" s="2"/>
      <c r="V61" s="2"/>
      <c r="W61" s="2"/>
      <c r="X61" s="2"/>
      <c r="Z61" s="5" t="s">
        <v>546</v>
      </c>
      <c r="AA61" s="2">
        <v>1</v>
      </c>
      <c r="AB61" s="2"/>
      <c r="AC61" s="2">
        <v>4</v>
      </c>
      <c r="AD61" s="2"/>
      <c r="AE61" s="2"/>
      <c r="AG61" s="5" t="s">
        <v>646</v>
      </c>
      <c r="AH61" s="2">
        <v>4005</v>
      </c>
      <c r="AI61" s="21">
        <f t="shared" ref="AI61:AI92" si="41">AH61/AA$247</f>
        <v>6.010182645023605E-3</v>
      </c>
      <c r="AJ61" s="2">
        <v>10102</v>
      </c>
      <c r="AK61" s="21">
        <f t="shared" ref="AK61:AK92" si="42">AJ61/AB$247</f>
        <v>1.3885105221387846E-2</v>
      </c>
      <c r="AL61" s="2">
        <v>25127</v>
      </c>
      <c r="AM61" s="21">
        <f t="shared" ref="AM61:AM92" si="43">AL61/AC$247</f>
        <v>1.861691447481215E-2</v>
      </c>
      <c r="AN61" s="2">
        <v>518</v>
      </c>
      <c r="AO61" s="21">
        <f t="shared" ref="AO61:AO92" si="44">AN61/AD$247</f>
        <v>7.2278733587285645E-4</v>
      </c>
      <c r="AP61" s="2">
        <v>7198</v>
      </c>
      <c r="AQ61" s="21">
        <f t="shared" ref="AQ61:AQ92" si="45">AP61/AE$247</f>
        <v>1.1289361807577706E-2</v>
      </c>
      <c r="AR61" s="27">
        <f t="shared" ref="AR61" si="46">SUM(AH61,AJ61,AL61,AN61,AP61)/5</f>
        <v>9390</v>
      </c>
      <c r="AS61" s="41">
        <f t="shared" ref="AS61:AS124" si="47">AR61/$AF$249</f>
        <v>1.1457201568633651E-2</v>
      </c>
      <c r="AU61" s="5" t="s">
        <v>554</v>
      </c>
      <c r="AV61" s="2">
        <v>2</v>
      </c>
      <c r="AW61" s="21">
        <f t="shared" si="32"/>
        <v>3.0013396479518629E-6</v>
      </c>
      <c r="AX61" s="2"/>
      <c r="AY61" s="21">
        <f t="shared" si="33"/>
        <v>0</v>
      </c>
      <c r="AZ61" s="2">
        <v>17</v>
      </c>
      <c r="BA61" s="21">
        <f t="shared" si="34"/>
        <v>1.2595516618450532E-5</v>
      </c>
      <c r="BB61" s="2"/>
      <c r="BC61" s="21">
        <f t="shared" si="35"/>
        <v>0</v>
      </c>
      <c r="BD61" s="2">
        <v>2</v>
      </c>
      <c r="BE61" s="21">
        <f t="shared" si="36"/>
        <v>3.1368051702077536E-6</v>
      </c>
      <c r="BF61" s="27">
        <f t="shared" si="39"/>
        <v>4.2</v>
      </c>
      <c r="BG61" s="41">
        <f t="shared" si="38"/>
        <v>5.1246268997083426E-6</v>
      </c>
    </row>
    <row r="62" spans="1:59" x14ac:dyDescent="0.25">
      <c r="A62" t="s">
        <v>7</v>
      </c>
      <c r="B62" t="s">
        <v>8</v>
      </c>
      <c r="C62" t="s">
        <v>9</v>
      </c>
      <c r="D62" t="s">
        <v>98</v>
      </c>
      <c r="E62" t="s">
        <v>16</v>
      </c>
      <c r="F62">
        <v>1</v>
      </c>
      <c r="G62">
        <v>1</v>
      </c>
      <c r="I62" s="5" t="s">
        <v>79</v>
      </c>
      <c r="J62" s="2">
        <v>1</v>
      </c>
      <c r="K62" s="2"/>
      <c r="L62" s="2"/>
      <c r="M62" s="2"/>
      <c r="N62" s="2"/>
      <c r="O62" s="2">
        <v>1</v>
      </c>
      <c r="P62" s="2"/>
      <c r="Q62" s="31">
        <v>3</v>
      </c>
      <c r="R62" s="5" t="s">
        <v>80</v>
      </c>
      <c r="S62" s="8" t="s">
        <v>677</v>
      </c>
      <c r="T62" s="2"/>
      <c r="U62" s="2"/>
      <c r="V62" s="2">
        <v>36</v>
      </c>
      <c r="W62" s="2"/>
      <c r="X62" s="2"/>
      <c r="Z62" s="5" t="s">
        <v>547</v>
      </c>
      <c r="AA62" s="2">
        <v>1</v>
      </c>
      <c r="AB62" s="2"/>
      <c r="AC62" s="2"/>
      <c r="AD62" s="2"/>
      <c r="AE62" s="2">
        <v>1</v>
      </c>
      <c r="AG62" s="5" t="s">
        <v>510</v>
      </c>
      <c r="AH62" s="2">
        <v>420</v>
      </c>
      <c r="AI62" s="21">
        <f t="shared" si="41"/>
        <v>6.3028132606989125E-4</v>
      </c>
      <c r="AJ62" s="2">
        <v>1901</v>
      </c>
      <c r="AK62" s="21">
        <f t="shared" si="42"/>
        <v>2.6129068526884076E-3</v>
      </c>
      <c r="AL62" s="2">
        <v>6040</v>
      </c>
      <c r="AM62" s="21">
        <f t="shared" si="43"/>
        <v>4.4751129632612475E-3</v>
      </c>
      <c r="AN62" s="2">
        <v>246</v>
      </c>
      <c r="AO62" s="21">
        <f t="shared" si="44"/>
        <v>3.4325421742224457E-4</v>
      </c>
      <c r="AP62" s="2">
        <v>262</v>
      </c>
      <c r="AQ62" s="21">
        <f t="shared" si="45"/>
        <v>4.1092147729721571E-4</v>
      </c>
      <c r="AR62" s="27">
        <f t="shared" ref="AR62:AR125" si="48">SUM(AH62,AJ62,AL62,AN62,AP62)/5</f>
        <v>1773.8</v>
      </c>
      <c r="AS62" s="41">
        <f t="shared" si="47"/>
        <v>2.1643007606434897E-3</v>
      </c>
      <c r="AU62" s="5" t="s">
        <v>493</v>
      </c>
      <c r="AV62" s="2"/>
      <c r="AW62" s="21">
        <f t="shared" si="32"/>
        <v>0</v>
      </c>
      <c r="AX62" s="2">
        <v>228</v>
      </c>
      <c r="AY62" s="21">
        <f t="shared" si="33"/>
        <v>3.133838834365897E-4</v>
      </c>
      <c r="AZ62" s="2">
        <v>15.1</v>
      </c>
      <c r="BA62" s="21">
        <f t="shared" si="34"/>
        <v>1.1187782408153119E-5</v>
      </c>
      <c r="BB62" s="2"/>
      <c r="BC62" s="21">
        <f t="shared" si="35"/>
        <v>0</v>
      </c>
      <c r="BD62" s="2">
        <v>339.4</v>
      </c>
      <c r="BE62" s="21">
        <f t="shared" si="36"/>
        <v>5.323158373842558E-4</v>
      </c>
      <c r="BF62" s="27">
        <f t="shared" si="39"/>
        <v>116.5</v>
      </c>
      <c r="BG62" s="41">
        <f t="shared" si="38"/>
        <v>1.4214738900381472E-4</v>
      </c>
    </row>
    <row r="63" spans="1:59" x14ac:dyDescent="0.25">
      <c r="A63" t="s">
        <v>7</v>
      </c>
      <c r="B63" t="s">
        <v>8</v>
      </c>
      <c r="C63" t="s">
        <v>9</v>
      </c>
      <c r="D63" t="s">
        <v>99</v>
      </c>
      <c r="E63" t="s">
        <v>16</v>
      </c>
      <c r="F63">
        <v>5</v>
      </c>
      <c r="G63">
        <v>2</v>
      </c>
      <c r="I63" s="5" t="s">
        <v>80</v>
      </c>
      <c r="J63" s="2"/>
      <c r="K63" s="2"/>
      <c r="L63" s="2">
        <v>36</v>
      </c>
      <c r="M63" s="2"/>
      <c r="N63" s="2"/>
      <c r="O63" s="2">
        <v>36</v>
      </c>
      <c r="P63" s="2"/>
      <c r="Q63" s="31">
        <v>2</v>
      </c>
      <c r="R63" s="5" t="s">
        <v>82</v>
      </c>
      <c r="S63" s="8" t="s">
        <v>594</v>
      </c>
      <c r="T63" s="2">
        <v>2474</v>
      </c>
      <c r="U63" s="2">
        <v>1892</v>
      </c>
      <c r="V63" s="2">
        <v>1050</v>
      </c>
      <c r="W63" s="2">
        <v>304</v>
      </c>
      <c r="X63" s="2">
        <v>851</v>
      </c>
      <c r="Z63" s="5" t="s">
        <v>548</v>
      </c>
      <c r="AA63" s="2">
        <v>15</v>
      </c>
      <c r="AB63" s="2">
        <v>2</v>
      </c>
      <c r="AC63" s="2"/>
      <c r="AD63" s="2"/>
      <c r="AE63" s="2"/>
      <c r="AG63" s="5" t="s">
        <v>686</v>
      </c>
      <c r="AH63" s="2">
        <v>106</v>
      </c>
      <c r="AI63" s="21">
        <f t="shared" si="41"/>
        <v>1.5907100134144873E-4</v>
      </c>
      <c r="AJ63" s="2">
        <v>117</v>
      </c>
      <c r="AK63" s="21">
        <f t="shared" si="42"/>
        <v>1.6081541386877627E-4</v>
      </c>
      <c r="AL63" s="2">
        <v>2759</v>
      </c>
      <c r="AM63" s="21">
        <f t="shared" si="43"/>
        <v>2.0441782559002951E-3</v>
      </c>
      <c r="AN63" s="2">
        <v>84</v>
      </c>
      <c r="AO63" s="21">
        <f t="shared" si="44"/>
        <v>1.1720875716857131E-4</v>
      </c>
      <c r="AP63" s="2">
        <v>1548</v>
      </c>
      <c r="AQ63" s="21">
        <f t="shared" si="45"/>
        <v>2.4278872017408012E-3</v>
      </c>
      <c r="AR63" s="27">
        <f t="shared" si="48"/>
        <v>922.8</v>
      </c>
      <c r="AS63" s="41">
        <f t="shared" si="47"/>
        <v>1.1259537388216328E-3</v>
      </c>
      <c r="AU63" s="5" t="s">
        <v>674</v>
      </c>
      <c r="AV63" s="2"/>
      <c r="AW63" s="21">
        <f t="shared" si="32"/>
        <v>0</v>
      </c>
      <c r="AX63" s="2">
        <v>123</v>
      </c>
      <c r="AY63" s="21">
        <f t="shared" si="33"/>
        <v>1.6906235816973916E-4</v>
      </c>
      <c r="AZ63" s="2">
        <v>11</v>
      </c>
      <c r="BA63" s="21">
        <f t="shared" si="34"/>
        <v>8.1500401648797567E-6</v>
      </c>
      <c r="BB63" s="2"/>
      <c r="BC63" s="21">
        <f t="shared" si="35"/>
        <v>0</v>
      </c>
      <c r="BD63" s="2">
        <v>1</v>
      </c>
      <c r="BE63" s="21">
        <f t="shared" si="36"/>
        <v>1.5684025851038768E-6</v>
      </c>
      <c r="BF63" s="27">
        <f t="shared" si="39"/>
        <v>27</v>
      </c>
      <c r="BG63" s="41">
        <f t="shared" si="38"/>
        <v>3.2944030069553626E-5</v>
      </c>
    </row>
    <row r="64" spans="1:59" x14ac:dyDescent="0.25">
      <c r="A64" t="s">
        <v>7</v>
      </c>
      <c r="B64" t="s">
        <v>8</v>
      </c>
      <c r="C64" t="s">
        <v>9</v>
      </c>
      <c r="D64" t="s">
        <v>99</v>
      </c>
      <c r="E64" t="s">
        <v>17</v>
      </c>
      <c r="F64">
        <v>3</v>
      </c>
      <c r="G64">
        <v>1</v>
      </c>
      <c r="I64" s="5" t="s">
        <v>82</v>
      </c>
      <c r="J64" s="2">
        <v>2474</v>
      </c>
      <c r="K64" s="2">
        <v>1892</v>
      </c>
      <c r="L64" s="2">
        <v>1050</v>
      </c>
      <c r="M64" s="2">
        <v>304</v>
      </c>
      <c r="N64" s="2">
        <v>851</v>
      </c>
      <c r="O64" s="2">
        <v>6571</v>
      </c>
      <c r="P64" s="2"/>
      <c r="Q64" s="31">
        <v>3</v>
      </c>
      <c r="R64" s="5" t="s">
        <v>86</v>
      </c>
      <c r="S64" s="8" t="s">
        <v>537</v>
      </c>
      <c r="T64" s="2"/>
      <c r="U64" s="2"/>
      <c r="V64" s="2"/>
      <c r="W64" s="2"/>
      <c r="X64" s="2">
        <v>1</v>
      </c>
      <c r="Z64" s="5" t="s">
        <v>549</v>
      </c>
      <c r="AA64" s="2">
        <v>0.5</v>
      </c>
      <c r="AB64" s="2"/>
      <c r="AC64" s="2">
        <v>2</v>
      </c>
      <c r="AD64" s="2"/>
      <c r="AE64" s="2">
        <v>0</v>
      </c>
      <c r="AG64" s="5" t="s">
        <v>684</v>
      </c>
      <c r="AH64" s="2">
        <v>1437</v>
      </c>
      <c r="AI64" s="21">
        <f t="shared" si="41"/>
        <v>2.1564625370534135E-3</v>
      </c>
      <c r="AJ64" s="2">
        <v>5217</v>
      </c>
      <c r="AK64" s="21">
        <f t="shared" si="42"/>
        <v>7.1707180696872295E-3</v>
      </c>
      <c r="AL64" s="2">
        <v>2198</v>
      </c>
      <c r="AM64" s="21">
        <f t="shared" si="43"/>
        <v>1.6285262074914276E-3</v>
      </c>
      <c r="AN64" s="2">
        <v>181</v>
      </c>
      <c r="AO64" s="21">
        <f t="shared" si="44"/>
        <v>2.5255696485132625E-4</v>
      </c>
      <c r="AP64" s="2">
        <v>1655</v>
      </c>
      <c r="AQ64" s="21">
        <f t="shared" si="45"/>
        <v>2.595706278346916E-3</v>
      </c>
      <c r="AR64" s="27">
        <f t="shared" si="48"/>
        <v>2137.6</v>
      </c>
      <c r="AS64" s="41">
        <f t="shared" si="47"/>
        <v>2.6081910620991788E-3</v>
      </c>
      <c r="AU64" s="5" t="s">
        <v>495</v>
      </c>
      <c r="AV64" s="2"/>
      <c r="AW64" s="21">
        <f t="shared" si="32"/>
        <v>0</v>
      </c>
      <c r="AX64" s="2"/>
      <c r="AY64" s="21">
        <f t="shared" si="33"/>
        <v>0</v>
      </c>
      <c r="AZ64" s="2">
        <v>5</v>
      </c>
      <c r="BA64" s="21">
        <f t="shared" si="34"/>
        <v>3.7045637113089801E-6</v>
      </c>
      <c r="BB64" s="2">
        <v>0.5</v>
      </c>
      <c r="BC64" s="21">
        <f t="shared" si="35"/>
        <v>6.9767117362244824E-7</v>
      </c>
      <c r="BD64" s="2">
        <v>2</v>
      </c>
      <c r="BE64" s="21">
        <f t="shared" si="36"/>
        <v>3.1368051702077536E-6</v>
      </c>
      <c r="BF64" s="27">
        <f t="shared" si="39"/>
        <v>1.5</v>
      </c>
      <c r="BG64" s="41">
        <f t="shared" si="38"/>
        <v>1.8302238927529794E-6</v>
      </c>
    </row>
    <row r="65" spans="1:59" x14ac:dyDescent="0.25">
      <c r="A65" t="s">
        <v>7</v>
      </c>
      <c r="B65" t="s">
        <v>8</v>
      </c>
      <c r="C65" t="s">
        <v>9</v>
      </c>
      <c r="D65" t="s">
        <v>100</v>
      </c>
      <c r="E65" t="s">
        <v>17</v>
      </c>
      <c r="F65">
        <v>2</v>
      </c>
      <c r="G65">
        <v>1</v>
      </c>
      <c r="I65" s="5" t="s">
        <v>86</v>
      </c>
      <c r="J65" s="2"/>
      <c r="K65" s="2"/>
      <c r="L65" s="2"/>
      <c r="M65" s="2"/>
      <c r="N65" s="2">
        <v>1</v>
      </c>
      <c r="O65" s="2">
        <v>1</v>
      </c>
      <c r="P65" s="2"/>
      <c r="Q65" s="31">
        <v>2</v>
      </c>
      <c r="R65" s="5" t="s">
        <v>87</v>
      </c>
      <c r="S65" s="8" t="s">
        <v>637</v>
      </c>
      <c r="T65" s="2">
        <v>175</v>
      </c>
      <c r="U65" s="2">
        <v>326</v>
      </c>
      <c r="V65" s="2">
        <v>34</v>
      </c>
      <c r="W65" s="2">
        <v>78</v>
      </c>
      <c r="X65" s="2">
        <v>400</v>
      </c>
      <c r="Z65" s="5" t="s">
        <v>550</v>
      </c>
      <c r="AA65" s="2">
        <v>1</v>
      </c>
      <c r="AB65" s="2"/>
      <c r="AC65" s="2"/>
      <c r="AD65" s="2">
        <v>1</v>
      </c>
      <c r="AE65" s="2"/>
      <c r="AG65" s="5" t="s">
        <v>587</v>
      </c>
      <c r="AH65" s="2">
        <v>1207</v>
      </c>
      <c r="AI65" s="21">
        <f t="shared" si="41"/>
        <v>1.8113084775389493E-3</v>
      </c>
      <c r="AJ65" s="2">
        <v>2802</v>
      </c>
      <c r="AK65" s="21">
        <f t="shared" si="42"/>
        <v>3.8513229885496678E-3</v>
      </c>
      <c r="AL65" s="2">
        <v>1632</v>
      </c>
      <c r="AM65" s="21">
        <f t="shared" si="43"/>
        <v>1.2091695953712512E-3</v>
      </c>
      <c r="AN65" s="2">
        <v>435</v>
      </c>
      <c r="AO65" s="21">
        <f t="shared" si="44"/>
        <v>6.0697392105152998E-4</v>
      </c>
      <c r="AP65" s="2">
        <v>1665</v>
      </c>
      <c r="AQ65" s="21">
        <f t="shared" si="45"/>
        <v>2.6113903041979549E-3</v>
      </c>
      <c r="AR65" s="27">
        <f t="shared" si="48"/>
        <v>1548.2</v>
      </c>
      <c r="AS65" s="41">
        <f t="shared" si="47"/>
        <v>1.8890350871734419E-3</v>
      </c>
      <c r="AU65" s="5" t="s">
        <v>580</v>
      </c>
      <c r="AV65" s="2"/>
      <c r="AW65" s="21">
        <f t="shared" si="32"/>
        <v>0</v>
      </c>
      <c r="AX65" s="2"/>
      <c r="AY65" s="21">
        <f t="shared" si="33"/>
        <v>0</v>
      </c>
      <c r="AZ65" s="2">
        <v>5</v>
      </c>
      <c r="BA65" s="21">
        <f t="shared" si="34"/>
        <v>3.7045637113089801E-6</v>
      </c>
      <c r="BB65" s="2"/>
      <c r="BC65" s="21">
        <f t="shared" si="35"/>
        <v>0</v>
      </c>
      <c r="BD65" s="2"/>
      <c r="BE65" s="21">
        <f t="shared" si="36"/>
        <v>0</v>
      </c>
      <c r="BF65" s="27">
        <f t="shared" si="39"/>
        <v>1</v>
      </c>
      <c r="BG65" s="41">
        <f t="shared" si="38"/>
        <v>1.2201492618353196E-6</v>
      </c>
    </row>
    <row r="66" spans="1:59" x14ac:dyDescent="0.25">
      <c r="A66" t="s">
        <v>7</v>
      </c>
      <c r="B66" t="s">
        <v>8</v>
      </c>
      <c r="C66" t="s">
        <v>9</v>
      </c>
      <c r="D66" t="s">
        <v>101</v>
      </c>
      <c r="E66" t="s">
        <v>16</v>
      </c>
      <c r="F66">
        <v>2</v>
      </c>
      <c r="G66">
        <v>1</v>
      </c>
      <c r="I66" s="5" t="s">
        <v>87</v>
      </c>
      <c r="J66" s="2">
        <v>175</v>
      </c>
      <c r="K66" s="2">
        <v>326</v>
      </c>
      <c r="L66" s="2">
        <v>34</v>
      </c>
      <c r="M66" s="2">
        <v>78</v>
      </c>
      <c r="N66" s="2">
        <v>400</v>
      </c>
      <c r="O66" s="2">
        <v>1013</v>
      </c>
      <c r="P66" s="2"/>
      <c r="Q66" s="31">
        <v>2</v>
      </c>
      <c r="R66" s="5" t="s">
        <v>88</v>
      </c>
      <c r="S66" s="8" t="s">
        <v>690</v>
      </c>
      <c r="T66" s="2">
        <v>2808</v>
      </c>
      <c r="U66" s="2">
        <v>1424</v>
      </c>
      <c r="V66" s="2">
        <v>2948</v>
      </c>
      <c r="W66" s="2">
        <v>402</v>
      </c>
      <c r="X66" s="2">
        <v>565</v>
      </c>
      <c r="Z66" s="5" t="s">
        <v>551</v>
      </c>
      <c r="AA66" s="2">
        <v>8</v>
      </c>
      <c r="AB66" s="2"/>
      <c r="AC66" s="2">
        <v>52</v>
      </c>
      <c r="AD66" s="2"/>
      <c r="AE66" s="2">
        <v>5</v>
      </c>
      <c r="AG66" s="5" t="s">
        <v>522</v>
      </c>
      <c r="AH66" s="2">
        <v>206</v>
      </c>
      <c r="AI66" s="21">
        <f t="shared" si="41"/>
        <v>3.0913798373904191E-4</v>
      </c>
      <c r="AJ66" s="2">
        <v>1207</v>
      </c>
      <c r="AK66" s="21">
        <f t="shared" si="42"/>
        <v>1.6590102952103673E-3</v>
      </c>
      <c r="AL66" s="2">
        <v>1168</v>
      </c>
      <c r="AM66" s="21">
        <f t="shared" si="43"/>
        <v>8.6538608296177775E-4</v>
      </c>
      <c r="AN66" s="2">
        <v>73</v>
      </c>
      <c r="AO66" s="21">
        <f t="shared" si="44"/>
        <v>1.0185999134887745E-4</v>
      </c>
      <c r="AP66" s="2">
        <v>522</v>
      </c>
      <c r="AQ66" s="21">
        <f t="shared" si="45"/>
        <v>8.1870614942422374E-4</v>
      </c>
      <c r="AR66" s="27">
        <f t="shared" si="48"/>
        <v>635.20000000000005</v>
      </c>
      <c r="AS66" s="41">
        <f t="shared" si="47"/>
        <v>7.7503881111779503E-4</v>
      </c>
      <c r="AU66" s="5" t="s">
        <v>575</v>
      </c>
      <c r="AV66" s="2">
        <v>22</v>
      </c>
      <c r="AW66" s="21">
        <f t="shared" si="32"/>
        <v>3.3014736127470489E-5</v>
      </c>
      <c r="AX66" s="2"/>
      <c r="AY66" s="21">
        <f t="shared" si="33"/>
        <v>0</v>
      </c>
      <c r="AZ66" s="2">
        <v>4.5999999999999996</v>
      </c>
      <c r="BA66" s="21">
        <f t="shared" si="34"/>
        <v>3.4081986144042614E-6</v>
      </c>
      <c r="BB66" s="2">
        <v>3.4</v>
      </c>
      <c r="BC66" s="21">
        <f t="shared" si="35"/>
        <v>4.7441639806326485E-6</v>
      </c>
      <c r="BD66" s="2">
        <v>2.4</v>
      </c>
      <c r="BE66" s="21">
        <f t="shared" si="36"/>
        <v>3.7641662042493044E-6</v>
      </c>
      <c r="BF66" s="27">
        <f t="shared" si="39"/>
        <v>6.4799999999999995</v>
      </c>
      <c r="BG66" s="41">
        <f t="shared" si="38"/>
        <v>7.9065672166928707E-6</v>
      </c>
    </row>
    <row r="67" spans="1:59" x14ac:dyDescent="0.25">
      <c r="A67" t="s">
        <v>7</v>
      </c>
      <c r="B67" t="s">
        <v>8</v>
      </c>
      <c r="C67" t="s">
        <v>9</v>
      </c>
      <c r="D67" t="s">
        <v>104</v>
      </c>
      <c r="E67" t="s">
        <v>17</v>
      </c>
      <c r="F67">
        <v>27</v>
      </c>
      <c r="G67">
        <v>1</v>
      </c>
      <c r="I67" s="5" t="s">
        <v>88</v>
      </c>
      <c r="J67" s="2">
        <v>2808</v>
      </c>
      <c r="K67" s="2">
        <v>1424</v>
      </c>
      <c r="L67" s="2">
        <v>2948</v>
      </c>
      <c r="M67" s="2">
        <v>402</v>
      </c>
      <c r="N67" s="2">
        <v>565</v>
      </c>
      <c r="O67" s="2">
        <v>8147</v>
      </c>
      <c r="P67" s="2"/>
      <c r="Q67" s="31">
        <v>2</v>
      </c>
      <c r="R67" s="5" t="s">
        <v>89</v>
      </c>
      <c r="S67" s="8" t="s">
        <v>600</v>
      </c>
      <c r="T67" s="2">
        <v>1323</v>
      </c>
      <c r="U67" s="2">
        <v>1037</v>
      </c>
      <c r="V67" s="2">
        <v>702</v>
      </c>
      <c r="W67" s="2">
        <v>328</v>
      </c>
      <c r="X67" s="2">
        <v>388</v>
      </c>
      <c r="Z67" s="5" t="s">
        <v>552</v>
      </c>
      <c r="AA67" s="2">
        <v>2</v>
      </c>
      <c r="AB67" s="2"/>
      <c r="AC67" s="2"/>
      <c r="AD67" s="2"/>
      <c r="AE67" s="2">
        <v>3</v>
      </c>
      <c r="AG67" s="5" t="s">
        <v>611</v>
      </c>
      <c r="AH67" s="2">
        <v>934</v>
      </c>
      <c r="AI67" s="21">
        <f t="shared" si="41"/>
        <v>1.40162561559352E-3</v>
      </c>
      <c r="AJ67" s="2">
        <v>23</v>
      </c>
      <c r="AK67" s="21">
        <f t="shared" si="42"/>
        <v>3.1613286487024395E-5</v>
      </c>
      <c r="AL67" s="2">
        <v>688</v>
      </c>
      <c r="AM67" s="21">
        <f t="shared" si="43"/>
        <v>5.0974796667611563E-4</v>
      </c>
      <c r="AN67" s="2">
        <v>403</v>
      </c>
      <c r="AO67" s="21">
        <f t="shared" si="44"/>
        <v>5.6232296593969333E-4</v>
      </c>
      <c r="AP67" s="2">
        <v>2370</v>
      </c>
      <c r="AQ67" s="21">
        <f t="shared" si="45"/>
        <v>3.7171141266961879E-3</v>
      </c>
      <c r="AR67" s="27">
        <f t="shared" si="48"/>
        <v>883.6</v>
      </c>
      <c r="AS67" s="41">
        <f t="shared" si="47"/>
        <v>1.0781238877576884E-3</v>
      </c>
      <c r="AU67" s="5" t="s">
        <v>670</v>
      </c>
      <c r="AV67" s="2">
        <v>11</v>
      </c>
      <c r="AW67" s="21">
        <f t="shared" si="32"/>
        <v>1.6507368063735245E-5</v>
      </c>
      <c r="AX67" s="2"/>
      <c r="AY67" s="21">
        <f t="shared" si="33"/>
        <v>0</v>
      </c>
      <c r="AZ67" s="2">
        <v>4</v>
      </c>
      <c r="BA67" s="21">
        <f t="shared" si="34"/>
        <v>2.963650969047184E-6</v>
      </c>
      <c r="BB67" s="2">
        <v>0.5</v>
      </c>
      <c r="BC67" s="21">
        <f t="shared" si="35"/>
        <v>6.9767117362244824E-7</v>
      </c>
      <c r="BD67" s="2">
        <v>6</v>
      </c>
      <c r="BE67" s="21">
        <f t="shared" si="36"/>
        <v>9.4104155106232615E-6</v>
      </c>
      <c r="BF67" s="27">
        <f t="shared" si="39"/>
        <v>4.3</v>
      </c>
      <c r="BG67" s="41">
        <f t="shared" si="38"/>
        <v>5.2466418258918743E-6</v>
      </c>
    </row>
    <row r="68" spans="1:59" x14ac:dyDescent="0.25">
      <c r="A68" t="s">
        <v>7</v>
      </c>
      <c r="B68" t="s">
        <v>8</v>
      </c>
      <c r="C68" t="s">
        <v>9</v>
      </c>
      <c r="D68" t="s">
        <v>105</v>
      </c>
      <c r="E68" t="s">
        <v>16</v>
      </c>
      <c r="F68">
        <v>2.2999999999999998</v>
      </c>
      <c r="G68">
        <v>1</v>
      </c>
      <c r="I68" s="5" t="s">
        <v>89</v>
      </c>
      <c r="J68" s="2">
        <v>1323</v>
      </c>
      <c r="K68" s="2">
        <v>1037</v>
      </c>
      <c r="L68" s="2">
        <v>702</v>
      </c>
      <c r="M68" s="2">
        <v>328</v>
      </c>
      <c r="N68" s="2">
        <v>388</v>
      </c>
      <c r="O68" s="2">
        <v>3778</v>
      </c>
      <c r="P68" s="2"/>
      <c r="Q68" s="31">
        <v>8</v>
      </c>
      <c r="R68" s="5" t="s">
        <v>349</v>
      </c>
      <c r="S68" s="8" t="e">
        <v>#N/A</v>
      </c>
      <c r="T68" s="2"/>
      <c r="U68" s="2"/>
      <c r="V68" s="2">
        <v>1</v>
      </c>
      <c r="W68" s="2"/>
      <c r="X68" s="2"/>
      <c r="Z68" s="5" t="s">
        <v>553</v>
      </c>
      <c r="AA68" s="2">
        <v>23</v>
      </c>
      <c r="AB68" s="2">
        <v>61</v>
      </c>
      <c r="AC68" s="2">
        <v>88</v>
      </c>
      <c r="AD68" s="2">
        <v>42</v>
      </c>
      <c r="AE68" s="2">
        <v>7</v>
      </c>
      <c r="AG68" s="5" t="s">
        <v>671</v>
      </c>
      <c r="AH68" s="2">
        <v>266</v>
      </c>
      <c r="AI68" s="21">
        <f t="shared" si="41"/>
        <v>3.9917817317759778E-4</v>
      </c>
      <c r="AJ68" s="2">
        <v>9</v>
      </c>
      <c r="AK68" s="21">
        <f t="shared" si="42"/>
        <v>1.2370416451444329E-5</v>
      </c>
      <c r="AL68" s="2">
        <v>486</v>
      </c>
      <c r="AM68" s="21">
        <f t="shared" si="43"/>
        <v>3.6008359273923283E-4</v>
      </c>
      <c r="AN68" s="2">
        <v>71</v>
      </c>
      <c r="AO68" s="21">
        <f t="shared" si="44"/>
        <v>9.9069306654387657E-5</v>
      </c>
      <c r="AP68" s="2">
        <v>290</v>
      </c>
      <c r="AQ68" s="21">
        <f t="shared" si="45"/>
        <v>4.5483674968012426E-4</v>
      </c>
      <c r="AR68" s="27">
        <f t="shared" si="48"/>
        <v>224.4</v>
      </c>
      <c r="AS68" s="41">
        <f t="shared" si="47"/>
        <v>2.738014943558457E-4</v>
      </c>
      <c r="AU68" s="5" t="s">
        <v>672</v>
      </c>
      <c r="AV68" s="2"/>
      <c r="AW68" s="21">
        <f t="shared" si="32"/>
        <v>0</v>
      </c>
      <c r="AX68" s="2"/>
      <c r="AY68" s="21">
        <f t="shared" si="33"/>
        <v>0</v>
      </c>
      <c r="AZ68" s="2">
        <v>4</v>
      </c>
      <c r="BA68" s="21">
        <f t="shared" si="34"/>
        <v>2.963650969047184E-6</v>
      </c>
      <c r="BB68" s="2"/>
      <c r="BC68" s="21">
        <f t="shared" si="35"/>
        <v>0</v>
      </c>
      <c r="BD68" s="2"/>
      <c r="BE68" s="21">
        <f t="shared" si="36"/>
        <v>0</v>
      </c>
      <c r="BF68" s="27">
        <f t="shared" si="39"/>
        <v>0.8</v>
      </c>
      <c r="BG68" s="41">
        <f t="shared" si="38"/>
        <v>9.7611940946825576E-7</v>
      </c>
    </row>
    <row r="69" spans="1:59" x14ac:dyDescent="0.25">
      <c r="A69" t="s">
        <v>7</v>
      </c>
      <c r="B69" t="s">
        <v>8</v>
      </c>
      <c r="C69" t="s">
        <v>9</v>
      </c>
      <c r="D69" t="s">
        <v>105</v>
      </c>
      <c r="E69" t="s">
        <v>17</v>
      </c>
      <c r="F69">
        <v>0.1</v>
      </c>
      <c r="G69">
        <v>1</v>
      </c>
      <c r="I69" s="5" t="s">
        <v>349</v>
      </c>
      <c r="J69" s="2"/>
      <c r="K69" s="2"/>
      <c r="L69" s="2">
        <v>1</v>
      </c>
      <c r="M69" s="2"/>
      <c r="N69" s="2"/>
      <c r="O69" s="2">
        <v>1</v>
      </c>
      <c r="P69" s="2"/>
      <c r="Q69" s="31">
        <v>3</v>
      </c>
      <c r="R69" s="5" t="s">
        <v>293</v>
      </c>
      <c r="S69" s="8" t="s">
        <v>539</v>
      </c>
      <c r="T69" s="2"/>
      <c r="U69" s="2"/>
      <c r="V69" s="2">
        <v>6</v>
      </c>
      <c r="W69" s="2"/>
      <c r="X69" s="2">
        <v>10</v>
      </c>
      <c r="Z69" s="5" t="s">
        <v>554</v>
      </c>
      <c r="AA69" s="2">
        <v>2</v>
      </c>
      <c r="AB69" s="2"/>
      <c r="AC69" s="2">
        <v>17</v>
      </c>
      <c r="AD69" s="2"/>
      <c r="AE69" s="2">
        <v>2</v>
      </c>
      <c r="AG69" s="5" t="s">
        <v>628</v>
      </c>
      <c r="AH69" s="2">
        <v>10</v>
      </c>
      <c r="AI69" s="21">
        <f t="shared" si="41"/>
        <v>1.5006698239759314E-5</v>
      </c>
      <c r="AJ69" s="2">
        <v>128</v>
      </c>
      <c r="AK69" s="21">
        <f t="shared" si="42"/>
        <v>1.7593481175387491E-4</v>
      </c>
      <c r="AL69" s="2">
        <v>453</v>
      </c>
      <c r="AM69" s="21">
        <f t="shared" si="43"/>
        <v>3.3563347224459359E-4</v>
      </c>
      <c r="AN69" s="2">
        <v>16</v>
      </c>
      <c r="AO69" s="21">
        <f t="shared" si="44"/>
        <v>2.2325477555918344E-5</v>
      </c>
      <c r="AP69" s="2">
        <v>27</v>
      </c>
      <c r="AQ69" s="21">
        <f t="shared" si="45"/>
        <v>4.2346869797804674E-5</v>
      </c>
      <c r="AR69" s="27">
        <f t="shared" si="48"/>
        <v>126.8</v>
      </c>
      <c r="AS69" s="41">
        <f t="shared" si="47"/>
        <v>1.5471492640071853E-4</v>
      </c>
      <c r="AU69" s="5" t="s">
        <v>555</v>
      </c>
      <c r="AV69" s="2">
        <v>2.4</v>
      </c>
      <c r="AW69" s="21">
        <f t="shared" si="32"/>
        <v>3.6016075775422351E-6</v>
      </c>
      <c r="AX69" s="2">
        <v>35</v>
      </c>
      <c r="AY69" s="21">
        <f t="shared" si="33"/>
        <v>4.8107175088950173E-5</v>
      </c>
      <c r="AZ69" s="2">
        <v>1.1000000000000001</v>
      </c>
      <c r="BA69" s="21">
        <f t="shared" si="34"/>
        <v>8.1500401648797567E-7</v>
      </c>
      <c r="BB69" s="2">
        <v>0.3</v>
      </c>
      <c r="BC69" s="21">
        <f t="shared" si="35"/>
        <v>4.1860270417346892E-7</v>
      </c>
      <c r="BD69" s="2">
        <v>1</v>
      </c>
      <c r="BE69" s="21">
        <f t="shared" si="36"/>
        <v>1.5684025851038768E-6</v>
      </c>
      <c r="BF69" s="27">
        <f t="shared" si="39"/>
        <v>7.9599999999999991</v>
      </c>
      <c r="BG69" s="41">
        <f t="shared" si="38"/>
        <v>9.7123881242091427E-6</v>
      </c>
    </row>
    <row r="70" spans="1:59" x14ac:dyDescent="0.25">
      <c r="A70" t="s">
        <v>7</v>
      </c>
      <c r="B70" t="s">
        <v>8</v>
      </c>
      <c r="C70" t="s">
        <v>9</v>
      </c>
      <c r="D70" t="s">
        <v>106</v>
      </c>
      <c r="E70" t="s">
        <v>16</v>
      </c>
      <c r="F70">
        <v>23</v>
      </c>
      <c r="G70">
        <v>2</v>
      </c>
      <c r="I70" s="5" t="s">
        <v>293</v>
      </c>
      <c r="J70" s="2"/>
      <c r="K70" s="2"/>
      <c r="L70" s="2">
        <v>6</v>
      </c>
      <c r="M70" s="2"/>
      <c r="N70" s="2">
        <v>10</v>
      </c>
      <c r="O70" s="2">
        <v>16</v>
      </c>
      <c r="P70" s="2"/>
      <c r="Q70" s="31">
        <v>7</v>
      </c>
      <c r="R70" s="5" t="s">
        <v>91</v>
      </c>
      <c r="S70" s="8" t="s">
        <v>549</v>
      </c>
      <c r="T70" s="2">
        <v>0.5</v>
      </c>
      <c r="U70" s="2"/>
      <c r="V70" s="2">
        <v>2</v>
      </c>
      <c r="W70" s="2"/>
      <c r="X70" s="2">
        <v>0</v>
      </c>
      <c r="Z70" s="5" t="s">
        <v>555</v>
      </c>
      <c r="AA70" s="2">
        <v>2.4</v>
      </c>
      <c r="AB70" s="2">
        <v>35</v>
      </c>
      <c r="AC70" s="2">
        <v>1.1000000000000001</v>
      </c>
      <c r="AD70" s="2">
        <v>0.3</v>
      </c>
      <c r="AE70" s="2">
        <v>1</v>
      </c>
      <c r="AG70" s="5" t="s">
        <v>728</v>
      </c>
      <c r="AH70" s="2">
        <v>1759</v>
      </c>
      <c r="AI70" s="21">
        <f t="shared" si="41"/>
        <v>2.6396782203736632E-3</v>
      </c>
      <c r="AJ70" s="2">
        <v>6909</v>
      </c>
      <c r="AK70" s="21">
        <f t="shared" si="42"/>
        <v>9.4963563625587635E-3</v>
      </c>
      <c r="AL70" s="2">
        <v>400</v>
      </c>
      <c r="AM70" s="21">
        <f t="shared" si="43"/>
        <v>2.9636509690471839E-4</v>
      </c>
      <c r="AN70" s="2">
        <v>410</v>
      </c>
      <c r="AO70" s="21">
        <f t="shared" si="44"/>
        <v>5.7209036237040759E-4</v>
      </c>
      <c r="AP70" s="2">
        <v>2781</v>
      </c>
      <c r="AQ70" s="21">
        <f t="shared" si="45"/>
        <v>4.3617275891738817E-3</v>
      </c>
      <c r="AR70" s="27">
        <f t="shared" si="48"/>
        <v>2451.8000000000002</v>
      </c>
      <c r="AS70" s="41">
        <f t="shared" si="47"/>
        <v>2.991561960167837E-3</v>
      </c>
      <c r="AU70" s="5" t="s">
        <v>581</v>
      </c>
      <c r="AV70" s="2"/>
      <c r="AW70" s="21">
        <f t="shared" si="32"/>
        <v>0</v>
      </c>
      <c r="AX70" s="2"/>
      <c r="AY70" s="21">
        <f t="shared" si="33"/>
        <v>0</v>
      </c>
      <c r="AZ70" s="2">
        <v>1</v>
      </c>
      <c r="BA70" s="21">
        <f t="shared" si="34"/>
        <v>7.40912742261796E-7</v>
      </c>
      <c r="BB70" s="2"/>
      <c r="BC70" s="21">
        <f t="shared" si="35"/>
        <v>0</v>
      </c>
      <c r="BD70" s="2"/>
      <c r="BE70" s="21">
        <f t="shared" si="36"/>
        <v>0</v>
      </c>
      <c r="BF70" s="27">
        <f t="shared" si="39"/>
        <v>0.2</v>
      </c>
      <c r="BG70" s="41">
        <f t="shared" si="38"/>
        <v>2.4402985236706394E-7</v>
      </c>
    </row>
    <row r="71" spans="1:59" x14ac:dyDescent="0.25">
      <c r="A71" t="s">
        <v>7</v>
      </c>
      <c r="B71" t="s">
        <v>8</v>
      </c>
      <c r="C71" t="s">
        <v>9</v>
      </c>
      <c r="D71" t="s">
        <v>107</v>
      </c>
      <c r="E71" t="s">
        <v>16</v>
      </c>
      <c r="F71">
        <v>1.2</v>
      </c>
      <c r="G71">
        <v>1</v>
      </c>
      <c r="I71" s="5" t="s">
        <v>91</v>
      </c>
      <c r="J71" s="2">
        <v>0.5</v>
      </c>
      <c r="K71" s="2"/>
      <c r="L71" s="2">
        <v>2</v>
      </c>
      <c r="M71" s="2"/>
      <c r="N71" s="2">
        <v>0</v>
      </c>
      <c r="O71" s="2">
        <v>2.5</v>
      </c>
      <c r="P71" s="2"/>
      <c r="Q71" s="31">
        <v>6</v>
      </c>
      <c r="R71" s="5" t="s">
        <v>92</v>
      </c>
      <c r="S71" s="8" t="s">
        <v>673</v>
      </c>
      <c r="T71" s="2">
        <v>33</v>
      </c>
      <c r="U71" s="2"/>
      <c r="V71" s="2"/>
      <c r="W71" s="2">
        <v>3.4</v>
      </c>
      <c r="X71" s="2">
        <v>9</v>
      </c>
      <c r="Z71" s="5" t="s">
        <v>556</v>
      </c>
      <c r="AA71" s="2">
        <v>1</v>
      </c>
      <c r="AB71" s="2"/>
      <c r="AC71" s="2">
        <v>2</v>
      </c>
      <c r="AD71" s="2"/>
      <c r="AE71" s="2">
        <v>5</v>
      </c>
      <c r="AG71" s="5" t="s">
        <v>501</v>
      </c>
      <c r="AH71" s="2">
        <v>391</v>
      </c>
      <c r="AI71" s="21">
        <f t="shared" si="41"/>
        <v>5.8676190117458915E-4</v>
      </c>
      <c r="AJ71" s="2">
        <v>102</v>
      </c>
      <c r="AK71" s="21">
        <f t="shared" si="42"/>
        <v>1.4019805311636907E-4</v>
      </c>
      <c r="AL71" s="2">
        <v>324</v>
      </c>
      <c r="AM71" s="21">
        <f t="shared" si="43"/>
        <v>2.400557284928219E-4</v>
      </c>
      <c r="AN71" s="2">
        <v>112</v>
      </c>
      <c r="AO71" s="21">
        <f t="shared" si="44"/>
        <v>1.5627834289142842E-4</v>
      </c>
      <c r="AP71" s="2">
        <v>165</v>
      </c>
      <c r="AQ71" s="21">
        <f t="shared" si="45"/>
        <v>2.5878642654213966E-4</v>
      </c>
      <c r="AR71" s="27">
        <f t="shared" si="48"/>
        <v>218.8</v>
      </c>
      <c r="AS71" s="41">
        <f t="shared" si="47"/>
        <v>2.6696865848956796E-4</v>
      </c>
      <c r="AU71" s="5" t="s">
        <v>560</v>
      </c>
      <c r="AV71" s="2">
        <v>2.2999999999999998</v>
      </c>
      <c r="AW71" s="21">
        <f t="shared" si="32"/>
        <v>3.4515405951446422E-6</v>
      </c>
      <c r="AX71" s="2">
        <v>1</v>
      </c>
      <c r="AY71" s="21">
        <f t="shared" si="33"/>
        <v>1.3744907168271477E-6</v>
      </c>
      <c r="AZ71" s="2">
        <v>0.2</v>
      </c>
      <c r="BA71" s="21">
        <f t="shared" si="34"/>
        <v>1.4818254845235922E-7</v>
      </c>
      <c r="BB71" s="2">
        <v>3</v>
      </c>
      <c r="BC71" s="21">
        <f t="shared" si="35"/>
        <v>4.1860270417346897E-6</v>
      </c>
      <c r="BD71" s="2">
        <v>0.5</v>
      </c>
      <c r="BE71" s="21">
        <f t="shared" si="36"/>
        <v>7.8420129255193839E-7</v>
      </c>
      <c r="BF71" s="27">
        <f t="shared" si="39"/>
        <v>1.4</v>
      </c>
      <c r="BG71" s="41">
        <f t="shared" si="38"/>
        <v>1.7082089665694473E-6</v>
      </c>
    </row>
    <row r="72" spans="1:59" x14ac:dyDescent="0.25">
      <c r="A72" t="s">
        <v>7</v>
      </c>
      <c r="B72" t="s">
        <v>8</v>
      </c>
      <c r="C72" t="s">
        <v>9</v>
      </c>
      <c r="D72" t="s">
        <v>107</v>
      </c>
      <c r="E72" t="s">
        <v>17</v>
      </c>
      <c r="F72">
        <v>0.3</v>
      </c>
      <c r="G72">
        <v>1</v>
      </c>
      <c r="I72" s="5" t="s">
        <v>92</v>
      </c>
      <c r="J72" s="2">
        <v>33</v>
      </c>
      <c r="K72" s="2"/>
      <c r="L72" s="2"/>
      <c r="M72" s="2">
        <v>3.4</v>
      </c>
      <c r="N72" s="2">
        <v>9</v>
      </c>
      <c r="O72" s="2">
        <v>45.4</v>
      </c>
      <c r="P72" s="2"/>
      <c r="Q72" s="31">
        <v>3</v>
      </c>
      <c r="R72" s="5" t="s">
        <v>392</v>
      </c>
      <c r="S72" s="8" t="s">
        <v>715</v>
      </c>
      <c r="T72" s="2"/>
      <c r="U72" s="2"/>
      <c r="V72" s="2"/>
      <c r="W72" s="2">
        <v>3</v>
      </c>
      <c r="X72" s="2"/>
      <c r="Z72" s="5" t="s">
        <v>557</v>
      </c>
      <c r="AA72" s="2"/>
      <c r="AB72" s="2"/>
      <c r="AC72" s="2">
        <v>1</v>
      </c>
      <c r="AD72" s="2"/>
      <c r="AE72" s="2"/>
      <c r="AG72" s="5" t="s">
        <v>498</v>
      </c>
      <c r="AH72" s="2"/>
      <c r="AI72" s="21">
        <f t="shared" si="41"/>
        <v>0</v>
      </c>
      <c r="AJ72" s="2"/>
      <c r="AK72" s="21">
        <f t="shared" si="42"/>
        <v>0</v>
      </c>
      <c r="AL72" s="2">
        <v>146</v>
      </c>
      <c r="AM72" s="21">
        <f t="shared" si="43"/>
        <v>1.0817326037022222E-4</v>
      </c>
      <c r="AN72" s="2">
        <v>1</v>
      </c>
      <c r="AO72" s="21">
        <f t="shared" si="44"/>
        <v>1.3953423472448965E-6</v>
      </c>
      <c r="AP72" s="2">
        <v>3</v>
      </c>
      <c r="AQ72" s="21">
        <f t="shared" si="45"/>
        <v>4.7052077553116308E-6</v>
      </c>
      <c r="AR72" s="27">
        <f t="shared" si="48"/>
        <v>30</v>
      </c>
      <c r="AS72" s="41">
        <f t="shared" si="47"/>
        <v>3.6604477855059589E-5</v>
      </c>
      <c r="AU72" s="5" t="s">
        <v>491</v>
      </c>
      <c r="AV72" s="2">
        <v>1</v>
      </c>
      <c r="AW72" s="21">
        <f t="shared" si="32"/>
        <v>1.5006698239759315E-6</v>
      </c>
      <c r="AX72" s="2"/>
      <c r="AY72" s="21">
        <f t="shared" si="33"/>
        <v>0</v>
      </c>
      <c r="AZ72" s="2"/>
      <c r="BA72" s="21">
        <f t="shared" si="34"/>
        <v>0</v>
      </c>
      <c r="BB72" s="2"/>
      <c r="BC72" s="21">
        <f t="shared" si="35"/>
        <v>0</v>
      </c>
      <c r="BD72" s="2"/>
      <c r="BE72" s="21">
        <f t="shared" si="36"/>
        <v>0</v>
      </c>
      <c r="BF72" s="27">
        <f t="shared" si="39"/>
        <v>0.2</v>
      </c>
      <c r="BG72" s="41">
        <f t="shared" si="38"/>
        <v>2.4402985236706394E-7</v>
      </c>
    </row>
    <row r="73" spans="1:59" x14ac:dyDescent="0.25">
      <c r="A73" t="s">
        <v>7</v>
      </c>
      <c r="B73" t="s">
        <v>8</v>
      </c>
      <c r="C73" t="s">
        <v>9</v>
      </c>
      <c r="D73" t="s">
        <v>108</v>
      </c>
      <c r="E73" t="s">
        <v>16</v>
      </c>
      <c r="F73">
        <v>579</v>
      </c>
      <c r="G73">
        <v>3</v>
      </c>
      <c r="I73" s="5" t="s">
        <v>392</v>
      </c>
      <c r="J73" s="2"/>
      <c r="K73" s="2"/>
      <c r="L73" s="2"/>
      <c r="M73" s="2">
        <v>3</v>
      </c>
      <c r="N73" s="2"/>
      <c r="O73" s="2">
        <v>3</v>
      </c>
      <c r="P73" s="2"/>
      <c r="Q73" s="31">
        <v>5</v>
      </c>
      <c r="R73" s="5" t="s">
        <v>93</v>
      </c>
      <c r="S73" s="8" t="s">
        <v>626</v>
      </c>
      <c r="T73" s="2">
        <v>2</v>
      </c>
      <c r="U73" s="2"/>
      <c r="V73" s="2"/>
      <c r="W73" s="2"/>
      <c r="X73" s="2">
        <v>1</v>
      </c>
      <c r="Z73" s="5" t="s">
        <v>558</v>
      </c>
      <c r="AA73" s="2"/>
      <c r="AB73" s="2"/>
      <c r="AC73" s="2"/>
      <c r="AD73" s="2">
        <v>1</v>
      </c>
      <c r="AE73" s="2"/>
      <c r="AG73" s="5" t="s">
        <v>699</v>
      </c>
      <c r="AH73" s="2">
        <v>34</v>
      </c>
      <c r="AI73" s="21">
        <f t="shared" si="41"/>
        <v>5.1022774015181667E-5</v>
      </c>
      <c r="AJ73" s="2">
        <v>74</v>
      </c>
      <c r="AK73" s="21">
        <f t="shared" si="42"/>
        <v>1.0171231304520893E-4</v>
      </c>
      <c r="AL73" s="2">
        <v>145</v>
      </c>
      <c r="AM73" s="21">
        <f t="shared" si="43"/>
        <v>1.0743234762796042E-4</v>
      </c>
      <c r="AN73" s="2">
        <v>28</v>
      </c>
      <c r="AO73" s="21">
        <f t="shared" si="44"/>
        <v>3.9069585722857106E-5</v>
      </c>
      <c r="AP73" s="2">
        <v>61</v>
      </c>
      <c r="AQ73" s="21">
        <f t="shared" si="45"/>
        <v>9.5672557691336486E-5</v>
      </c>
      <c r="AR73" s="27">
        <f t="shared" si="48"/>
        <v>68.400000000000006</v>
      </c>
      <c r="AS73" s="41">
        <f t="shared" si="47"/>
        <v>8.3458209509535859E-5</v>
      </c>
      <c r="AU73" s="5" t="s">
        <v>500</v>
      </c>
      <c r="AV73" s="2">
        <v>1.5</v>
      </c>
      <c r="AW73" s="21">
        <f t="shared" si="32"/>
        <v>2.2510047359638973E-6</v>
      </c>
      <c r="AX73" s="2"/>
      <c r="AY73" s="21">
        <f t="shared" si="33"/>
        <v>0</v>
      </c>
      <c r="AZ73" s="2"/>
      <c r="BA73" s="21">
        <f t="shared" si="34"/>
        <v>0</v>
      </c>
      <c r="BB73" s="2"/>
      <c r="BC73" s="21">
        <f t="shared" si="35"/>
        <v>0</v>
      </c>
      <c r="BD73" s="2"/>
      <c r="BE73" s="21">
        <f t="shared" si="36"/>
        <v>0</v>
      </c>
      <c r="BF73" s="27">
        <f t="shared" si="39"/>
        <v>0.3</v>
      </c>
      <c r="BG73" s="41">
        <f t="shared" si="38"/>
        <v>3.6604477855059586E-7</v>
      </c>
    </row>
    <row r="74" spans="1:59" x14ac:dyDescent="0.25">
      <c r="A74" t="s">
        <v>7</v>
      </c>
      <c r="B74" t="s">
        <v>8</v>
      </c>
      <c r="C74" t="s">
        <v>9</v>
      </c>
      <c r="D74" t="s">
        <v>108</v>
      </c>
      <c r="E74" t="s">
        <v>17</v>
      </c>
      <c r="F74">
        <v>206</v>
      </c>
      <c r="G74">
        <v>4</v>
      </c>
      <c r="I74" s="5" t="s">
        <v>93</v>
      </c>
      <c r="J74" s="2">
        <v>2</v>
      </c>
      <c r="K74" s="2"/>
      <c r="L74" s="2"/>
      <c r="M74" s="2"/>
      <c r="N74" s="2">
        <v>1</v>
      </c>
      <c r="O74" s="2">
        <v>3</v>
      </c>
      <c r="P74" s="2"/>
      <c r="Q74" s="31">
        <v>3</v>
      </c>
      <c r="R74" s="5" t="s">
        <v>94</v>
      </c>
      <c r="S74" s="8" t="s">
        <v>550</v>
      </c>
      <c r="T74" s="2">
        <v>1</v>
      </c>
      <c r="U74" s="2"/>
      <c r="V74" s="2"/>
      <c r="W74" s="2">
        <v>1</v>
      </c>
      <c r="X74" s="2"/>
      <c r="Z74" s="5" t="s">
        <v>559</v>
      </c>
      <c r="AA74" s="2"/>
      <c r="AB74" s="2"/>
      <c r="AC74" s="2">
        <v>9</v>
      </c>
      <c r="AD74" s="2">
        <v>2</v>
      </c>
      <c r="AE74" s="2">
        <v>1</v>
      </c>
      <c r="AG74" s="5" t="s">
        <v>545</v>
      </c>
      <c r="AH74" s="2">
        <v>1</v>
      </c>
      <c r="AI74" s="21">
        <f t="shared" si="41"/>
        <v>1.5006698239759315E-6</v>
      </c>
      <c r="AJ74" s="2">
        <v>47</v>
      </c>
      <c r="AK74" s="21">
        <f t="shared" si="42"/>
        <v>6.4601063690875938E-5</v>
      </c>
      <c r="AL74" s="2">
        <v>140</v>
      </c>
      <c r="AM74" s="21">
        <f t="shared" si="43"/>
        <v>1.0372778391665145E-4</v>
      </c>
      <c r="AN74" s="2"/>
      <c r="AO74" s="21">
        <f t="shared" si="44"/>
        <v>0</v>
      </c>
      <c r="AP74" s="2">
        <v>2</v>
      </c>
      <c r="AQ74" s="21">
        <f t="shared" si="45"/>
        <v>3.1368051702077536E-6</v>
      </c>
      <c r="AR74" s="27">
        <f t="shared" si="48"/>
        <v>38</v>
      </c>
      <c r="AS74" s="41">
        <f t="shared" si="47"/>
        <v>4.6365671949742146E-5</v>
      </c>
      <c r="AU74" s="5" t="s">
        <v>503</v>
      </c>
      <c r="AV74" s="2"/>
      <c r="AW74" s="21">
        <f t="shared" si="32"/>
        <v>0</v>
      </c>
      <c r="AX74" s="2"/>
      <c r="AY74" s="21">
        <f t="shared" si="33"/>
        <v>0</v>
      </c>
      <c r="AZ74" s="2"/>
      <c r="BA74" s="21">
        <f t="shared" si="34"/>
        <v>0</v>
      </c>
      <c r="BB74" s="2"/>
      <c r="BC74" s="21">
        <f t="shared" si="35"/>
        <v>0</v>
      </c>
      <c r="BD74" s="2">
        <v>3</v>
      </c>
      <c r="BE74" s="21">
        <f t="shared" si="36"/>
        <v>4.7052077553116308E-6</v>
      </c>
      <c r="BF74" s="27">
        <f t="shared" si="39"/>
        <v>0.6</v>
      </c>
      <c r="BG74" s="41">
        <f t="shared" si="38"/>
        <v>7.3208955710119171E-7</v>
      </c>
    </row>
    <row r="75" spans="1:59" x14ac:dyDescent="0.25">
      <c r="A75" t="s">
        <v>7</v>
      </c>
      <c r="B75" t="s">
        <v>8</v>
      </c>
      <c r="C75" t="s">
        <v>9</v>
      </c>
      <c r="D75" t="s">
        <v>110</v>
      </c>
      <c r="E75" t="s">
        <v>17</v>
      </c>
      <c r="F75">
        <v>1</v>
      </c>
      <c r="G75">
        <v>1</v>
      </c>
      <c r="I75" s="5" t="s">
        <v>94</v>
      </c>
      <c r="J75" s="2">
        <v>1</v>
      </c>
      <c r="K75" s="2"/>
      <c r="L75" s="2"/>
      <c r="M75" s="2">
        <v>1</v>
      </c>
      <c r="N75" s="2"/>
      <c r="O75" s="2">
        <v>2</v>
      </c>
      <c r="P75" s="2"/>
      <c r="Q75" s="31">
        <v>2</v>
      </c>
      <c r="R75" s="5" t="s">
        <v>95</v>
      </c>
      <c r="S75" s="8" t="s">
        <v>548</v>
      </c>
      <c r="T75" s="2">
        <v>15</v>
      </c>
      <c r="U75" s="2">
        <v>2</v>
      </c>
      <c r="V75" s="2"/>
      <c r="W75" s="2"/>
      <c r="X75" s="2"/>
      <c r="Z75" s="5" t="s">
        <v>560</v>
      </c>
      <c r="AA75" s="2">
        <v>2.2999999999999998</v>
      </c>
      <c r="AB75" s="2">
        <v>1</v>
      </c>
      <c r="AC75" s="2">
        <v>0.2</v>
      </c>
      <c r="AD75" s="2">
        <v>3</v>
      </c>
      <c r="AE75" s="2">
        <v>0.5</v>
      </c>
      <c r="AG75" s="5" t="s">
        <v>585</v>
      </c>
      <c r="AH75" s="2">
        <v>165</v>
      </c>
      <c r="AI75" s="21">
        <f t="shared" si="41"/>
        <v>2.4761052095602869E-4</v>
      </c>
      <c r="AJ75" s="2">
        <v>830</v>
      </c>
      <c r="AK75" s="21">
        <f t="shared" si="42"/>
        <v>1.1408272949665326E-3</v>
      </c>
      <c r="AL75" s="2">
        <v>135</v>
      </c>
      <c r="AM75" s="21">
        <f t="shared" si="43"/>
        <v>1.0002322020534246E-4</v>
      </c>
      <c r="AN75" s="2">
        <v>29</v>
      </c>
      <c r="AO75" s="21">
        <f t="shared" si="44"/>
        <v>4.0464928070102001E-5</v>
      </c>
      <c r="AP75" s="2">
        <v>215</v>
      </c>
      <c r="AQ75" s="21">
        <f t="shared" si="45"/>
        <v>3.372065557973335E-4</v>
      </c>
      <c r="AR75" s="27">
        <f t="shared" si="48"/>
        <v>274.8</v>
      </c>
      <c r="AS75" s="41">
        <f t="shared" si="47"/>
        <v>3.3529701715234581E-4</v>
      </c>
      <c r="AU75" s="5" t="s">
        <v>527</v>
      </c>
      <c r="AV75" s="2"/>
      <c r="AW75" s="21">
        <f t="shared" si="32"/>
        <v>0</v>
      </c>
      <c r="AX75" s="2"/>
      <c r="AY75" s="21">
        <f t="shared" si="33"/>
        <v>0</v>
      </c>
      <c r="AZ75" s="2"/>
      <c r="BA75" s="21">
        <f t="shared" si="34"/>
        <v>0</v>
      </c>
      <c r="BB75" s="2"/>
      <c r="BC75" s="21">
        <f t="shared" si="35"/>
        <v>0</v>
      </c>
      <c r="BD75" s="2">
        <v>3</v>
      </c>
      <c r="BE75" s="21">
        <f t="shared" si="36"/>
        <v>4.7052077553116308E-6</v>
      </c>
      <c r="BF75" s="27">
        <f t="shared" si="39"/>
        <v>0.6</v>
      </c>
      <c r="BG75" s="41">
        <f t="shared" si="38"/>
        <v>7.3208955710119171E-7</v>
      </c>
    </row>
    <row r="76" spans="1:59" x14ac:dyDescent="0.25">
      <c r="A76" t="s">
        <v>7</v>
      </c>
      <c r="B76" t="s">
        <v>8</v>
      </c>
      <c r="C76" t="s">
        <v>9</v>
      </c>
      <c r="D76" t="s">
        <v>113</v>
      </c>
      <c r="E76" t="s">
        <v>16</v>
      </c>
      <c r="F76">
        <v>2</v>
      </c>
      <c r="G76">
        <v>1</v>
      </c>
      <c r="I76" s="5" t="s">
        <v>95</v>
      </c>
      <c r="J76" s="2">
        <v>15</v>
      </c>
      <c r="K76" s="2">
        <v>2</v>
      </c>
      <c r="L76" s="2"/>
      <c r="M76" s="2"/>
      <c r="N76" s="2"/>
      <c r="O76" s="2">
        <v>17</v>
      </c>
      <c r="P76" s="2"/>
      <c r="Q76" s="31">
        <v>2</v>
      </c>
      <c r="R76" s="5" t="s">
        <v>96</v>
      </c>
      <c r="S76" s="8" t="s">
        <v>544</v>
      </c>
      <c r="T76" s="2">
        <v>1515</v>
      </c>
      <c r="U76" s="2">
        <v>100</v>
      </c>
      <c r="V76" s="2">
        <v>2555</v>
      </c>
      <c r="W76" s="2">
        <v>1416</v>
      </c>
      <c r="X76" s="2">
        <v>2032</v>
      </c>
      <c r="Z76" s="5" t="s">
        <v>561</v>
      </c>
      <c r="AA76" s="2"/>
      <c r="AB76" s="2"/>
      <c r="AC76" s="2">
        <v>22</v>
      </c>
      <c r="AD76" s="2">
        <v>3</v>
      </c>
      <c r="AE76" s="2"/>
      <c r="AG76" s="5" t="s">
        <v>662</v>
      </c>
      <c r="AH76" s="2">
        <v>39</v>
      </c>
      <c r="AI76" s="21">
        <f t="shared" si="41"/>
        <v>5.8526123135061326E-5</v>
      </c>
      <c r="AJ76" s="2">
        <v>128</v>
      </c>
      <c r="AK76" s="21">
        <f t="shared" si="42"/>
        <v>1.7593481175387491E-4</v>
      </c>
      <c r="AL76" s="2">
        <v>68</v>
      </c>
      <c r="AM76" s="21">
        <f t="shared" si="43"/>
        <v>5.038206647380213E-5</v>
      </c>
      <c r="AN76" s="2">
        <v>6</v>
      </c>
      <c r="AO76" s="21">
        <f t="shared" si="44"/>
        <v>8.3720540834693793E-6</v>
      </c>
      <c r="AP76" s="2">
        <v>9</v>
      </c>
      <c r="AQ76" s="21">
        <f t="shared" si="45"/>
        <v>1.4115623265934891E-5</v>
      </c>
      <c r="AR76" s="27">
        <f t="shared" si="48"/>
        <v>50</v>
      </c>
      <c r="AS76" s="41">
        <f t="shared" si="47"/>
        <v>6.1007463091765978E-5</v>
      </c>
      <c r="AU76" s="5" t="s">
        <v>532</v>
      </c>
      <c r="AV76" s="2"/>
      <c r="AW76" s="21">
        <f t="shared" si="32"/>
        <v>0</v>
      </c>
      <c r="AX76" s="2"/>
      <c r="AY76" s="21">
        <f t="shared" si="33"/>
        <v>0</v>
      </c>
      <c r="AZ76" s="2"/>
      <c r="BA76" s="21">
        <f t="shared" si="34"/>
        <v>0</v>
      </c>
      <c r="BB76" s="2"/>
      <c r="BC76" s="21">
        <f t="shared" si="35"/>
        <v>0</v>
      </c>
      <c r="BD76" s="2">
        <v>0.1</v>
      </c>
      <c r="BE76" s="21">
        <f t="shared" si="36"/>
        <v>1.568402585103877E-7</v>
      </c>
      <c r="BF76" s="27">
        <f t="shared" si="39"/>
        <v>0.02</v>
      </c>
      <c r="BG76" s="41">
        <f t="shared" si="38"/>
        <v>2.4402985236706393E-8</v>
      </c>
    </row>
    <row r="77" spans="1:59" x14ac:dyDescent="0.25">
      <c r="A77" t="s">
        <v>7</v>
      </c>
      <c r="B77" t="s">
        <v>8</v>
      </c>
      <c r="C77" t="s">
        <v>9</v>
      </c>
      <c r="D77" t="s">
        <v>114</v>
      </c>
      <c r="E77" t="s">
        <v>16</v>
      </c>
      <c r="F77">
        <v>2</v>
      </c>
      <c r="G77">
        <v>1</v>
      </c>
      <c r="I77" s="5" t="s">
        <v>96</v>
      </c>
      <c r="J77" s="2">
        <v>1515</v>
      </c>
      <c r="K77" s="2">
        <v>100</v>
      </c>
      <c r="L77" s="2">
        <v>2555</v>
      </c>
      <c r="M77" s="2">
        <v>1416</v>
      </c>
      <c r="N77" s="2">
        <v>2032</v>
      </c>
      <c r="O77" s="2">
        <v>7618</v>
      </c>
      <c r="P77" s="2"/>
      <c r="Q77" s="31">
        <v>3</v>
      </c>
      <c r="R77" s="5" t="s">
        <v>97</v>
      </c>
      <c r="S77" s="8" t="s">
        <v>545</v>
      </c>
      <c r="T77" s="2">
        <v>1</v>
      </c>
      <c r="U77" s="2">
        <v>47</v>
      </c>
      <c r="V77" s="2">
        <v>140</v>
      </c>
      <c r="W77" s="2"/>
      <c r="X77" s="2">
        <v>2</v>
      </c>
      <c r="Z77" s="5" t="s">
        <v>562</v>
      </c>
      <c r="AA77" s="2">
        <v>2</v>
      </c>
      <c r="AB77" s="2"/>
      <c r="AC77" s="2"/>
      <c r="AD77" s="2"/>
      <c r="AE77" s="2"/>
      <c r="AG77" s="5" t="s">
        <v>677</v>
      </c>
      <c r="AH77" s="2"/>
      <c r="AI77" s="21">
        <f t="shared" si="41"/>
        <v>0</v>
      </c>
      <c r="AJ77" s="2"/>
      <c r="AK77" s="21">
        <f t="shared" si="42"/>
        <v>0</v>
      </c>
      <c r="AL77" s="2">
        <v>36</v>
      </c>
      <c r="AM77" s="21">
        <f t="shared" si="43"/>
        <v>2.6672858721424655E-5</v>
      </c>
      <c r="AN77" s="2"/>
      <c r="AO77" s="21">
        <f t="shared" si="44"/>
        <v>0</v>
      </c>
      <c r="AP77" s="2"/>
      <c r="AQ77" s="21">
        <f t="shared" si="45"/>
        <v>0</v>
      </c>
      <c r="AR77" s="27">
        <f t="shared" si="48"/>
        <v>7.2</v>
      </c>
      <c r="AS77" s="41">
        <f t="shared" si="47"/>
        <v>8.7850746852143014E-6</v>
      </c>
      <c r="AU77" s="5" t="s">
        <v>572</v>
      </c>
      <c r="AV77" s="2"/>
      <c r="AW77" s="21">
        <f t="shared" si="32"/>
        <v>0</v>
      </c>
      <c r="AX77" s="2"/>
      <c r="AY77" s="21">
        <f t="shared" si="33"/>
        <v>0</v>
      </c>
      <c r="AZ77" s="2"/>
      <c r="BA77" s="21">
        <f t="shared" si="34"/>
        <v>0</v>
      </c>
      <c r="BB77" s="2">
        <v>1.2</v>
      </c>
      <c r="BC77" s="21">
        <f t="shared" si="35"/>
        <v>1.6744108166938757E-6</v>
      </c>
      <c r="BD77" s="2"/>
      <c r="BE77" s="21">
        <f t="shared" si="36"/>
        <v>0</v>
      </c>
      <c r="BF77" s="27">
        <f t="shared" si="39"/>
        <v>0.24</v>
      </c>
      <c r="BG77" s="41">
        <f t="shared" si="38"/>
        <v>2.9283582284047671E-7</v>
      </c>
    </row>
    <row r="78" spans="1:59" x14ac:dyDescent="0.25">
      <c r="A78" t="s">
        <v>7</v>
      </c>
      <c r="B78" t="s">
        <v>8</v>
      </c>
      <c r="C78" t="s">
        <v>9</v>
      </c>
      <c r="D78" t="s">
        <v>115</v>
      </c>
      <c r="E78" t="s">
        <v>17</v>
      </c>
      <c r="F78">
        <v>2</v>
      </c>
      <c r="G78">
        <v>1</v>
      </c>
      <c r="I78" s="5" t="s">
        <v>97</v>
      </c>
      <c r="J78" s="2">
        <v>1</v>
      </c>
      <c r="K78" s="2">
        <v>47</v>
      </c>
      <c r="L78" s="2">
        <v>140</v>
      </c>
      <c r="M78" s="2"/>
      <c r="N78" s="2">
        <v>2</v>
      </c>
      <c r="O78" s="2">
        <v>190</v>
      </c>
      <c r="P78" s="2"/>
      <c r="Q78" s="31">
        <v>4</v>
      </c>
      <c r="R78" s="5" t="s">
        <v>98</v>
      </c>
      <c r="S78" s="8" t="s">
        <v>546</v>
      </c>
      <c r="T78" s="2">
        <v>1</v>
      </c>
      <c r="U78" s="2"/>
      <c r="V78" s="2">
        <v>4</v>
      </c>
      <c r="W78" s="2"/>
      <c r="X78" s="2"/>
      <c r="Z78" s="5" t="s">
        <v>563</v>
      </c>
      <c r="AA78" s="2">
        <v>2</v>
      </c>
      <c r="AB78" s="2"/>
      <c r="AC78" s="2"/>
      <c r="AD78" s="2"/>
      <c r="AE78" s="2"/>
      <c r="AG78" s="5" t="s">
        <v>711</v>
      </c>
      <c r="AH78" s="2">
        <v>26</v>
      </c>
      <c r="AI78" s="21">
        <f t="shared" si="41"/>
        <v>3.9017415423374217E-5</v>
      </c>
      <c r="AJ78" s="2">
        <v>165</v>
      </c>
      <c r="AK78" s="21">
        <f t="shared" si="42"/>
        <v>2.2679096827647938E-4</v>
      </c>
      <c r="AL78" s="2">
        <v>33</v>
      </c>
      <c r="AM78" s="21">
        <f t="shared" si="43"/>
        <v>2.4450120494639268E-5</v>
      </c>
      <c r="AN78" s="2"/>
      <c r="AO78" s="21">
        <f t="shared" si="44"/>
        <v>0</v>
      </c>
      <c r="AP78" s="2">
        <v>20</v>
      </c>
      <c r="AQ78" s="21">
        <f t="shared" si="45"/>
        <v>3.1368051702077537E-5</v>
      </c>
      <c r="AR78" s="27">
        <f t="shared" si="48"/>
        <v>48.8</v>
      </c>
      <c r="AS78" s="41">
        <f t="shared" si="47"/>
        <v>5.9543283977563594E-5</v>
      </c>
      <c r="AU78" s="5" t="s">
        <v>576</v>
      </c>
      <c r="AV78" s="2"/>
      <c r="AW78" s="21">
        <f t="shared" si="32"/>
        <v>0</v>
      </c>
      <c r="AX78" s="2"/>
      <c r="AY78" s="21">
        <f t="shared" si="33"/>
        <v>0</v>
      </c>
      <c r="AZ78" s="2"/>
      <c r="BA78" s="21">
        <f t="shared" si="34"/>
        <v>0</v>
      </c>
      <c r="BB78" s="2"/>
      <c r="BC78" s="21">
        <f t="shared" si="35"/>
        <v>0</v>
      </c>
      <c r="BD78" s="2">
        <v>0.2</v>
      </c>
      <c r="BE78" s="21">
        <f t="shared" si="36"/>
        <v>3.136805170207754E-7</v>
      </c>
      <c r="BF78" s="27">
        <f t="shared" si="39"/>
        <v>0.04</v>
      </c>
      <c r="BG78" s="41">
        <f t="shared" si="38"/>
        <v>4.8805970473412787E-8</v>
      </c>
    </row>
    <row r="79" spans="1:59" x14ac:dyDescent="0.25">
      <c r="A79" t="s">
        <v>7</v>
      </c>
      <c r="B79" t="s">
        <v>8</v>
      </c>
      <c r="C79" t="s">
        <v>9</v>
      </c>
      <c r="D79" t="s">
        <v>120</v>
      </c>
      <c r="E79" t="s">
        <v>17</v>
      </c>
      <c r="F79">
        <v>0.2</v>
      </c>
      <c r="G79">
        <v>1</v>
      </c>
      <c r="I79" s="5" t="s">
        <v>98</v>
      </c>
      <c r="J79" s="2">
        <v>1</v>
      </c>
      <c r="K79" s="2"/>
      <c r="L79" s="2">
        <v>4</v>
      </c>
      <c r="M79" s="2"/>
      <c r="N79" s="2"/>
      <c r="O79" s="2">
        <v>5</v>
      </c>
      <c r="P79" s="2"/>
      <c r="Q79" s="31">
        <v>6</v>
      </c>
      <c r="R79" s="5" t="s">
        <v>99</v>
      </c>
      <c r="S79" s="8" t="s">
        <v>551</v>
      </c>
      <c r="T79" s="2">
        <v>8</v>
      </c>
      <c r="U79" s="2"/>
      <c r="V79" s="2">
        <v>52</v>
      </c>
      <c r="W79" s="2"/>
      <c r="X79" s="2">
        <v>5</v>
      </c>
      <c r="Z79" s="5" t="s">
        <v>564</v>
      </c>
      <c r="AA79" s="2">
        <v>10</v>
      </c>
      <c r="AB79" s="2"/>
      <c r="AC79" s="2">
        <v>2</v>
      </c>
      <c r="AD79" s="2"/>
      <c r="AE79" s="2">
        <v>69</v>
      </c>
      <c r="AG79" s="5" t="s">
        <v>633</v>
      </c>
      <c r="AH79" s="2">
        <v>38</v>
      </c>
      <c r="AI79" s="21">
        <f t="shared" si="41"/>
        <v>5.7025453311085396E-5</v>
      </c>
      <c r="AJ79" s="2">
        <v>23</v>
      </c>
      <c r="AK79" s="21">
        <f t="shared" si="42"/>
        <v>3.1613286487024395E-5</v>
      </c>
      <c r="AL79" s="2">
        <v>28</v>
      </c>
      <c r="AM79" s="21">
        <f t="shared" si="43"/>
        <v>2.0745556783330289E-5</v>
      </c>
      <c r="AN79" s="2">
        <v>1</v>
      </c>
      <c r="AO79" s="21">
        <f t="shared" si="44"/>
        <v>1.3953423472448965E-6</v>
      </c>
      <c r="AP79" s="2">
        <v>183</v>
      </c>
      <c r="AQ79" s="21">
        <f t="shared" si="45"/>
        <v>2.8701767307400943E-4</v>
      </c>
      <c r="AR79" s="27">
        <f t="shared" si="48"/>
        <v>54.6</v>
      </c>
      <c r="AS79" s="41">
        <f t="shared" si="47"/>
        <v>6.6620149696208455E-5</v>
      </c>
      <c r="AU79" s="5" t="s">
        <v>620</v>
      </c>
      <c r="AV79" s="2"/>
      <c r="AW79" s="21">
        <f t="shared" si="32"/>
        <v>0</v>
      </c>
      <c r="AX79" s="2"/>
      <c r="AY79" s="21">
        <f t="shared" si="33"/>
        <v>0</v>
      </c>
      <c r="AZ79" s="2"/>
      <c r="BA79" s="21">
        <f t="shared" si="34"/>
        <v>0</v>
      </c>
      <c r="BB79" s="2"/>
      <c r="BC79" s="21">
        <f t="shared" si="35"/>
        <v>0</v>
      </c>
      <c r="BD79" s="2">
        <v>0.1</v>
      </c>
      <c r="BE79" s="21">
        <f t="shared" si="36"/>
        <v>1.568402585103877E-7</v>
      </c>
      <c r="BF79" s="27">
        <f t="shared" si="39"/>
        <v>0.02</v>
      </c>
      <c r="BG79" s="41">
        <f t="shared" si="38"/>
        <v>2.4402985236706393E-8</v>
      </c>
    </row>
    <row r="80" spans="1:59" x14ac:dyDescent="0.25">
      <c r="A80" t="s">
        <v>7</v>
      </c>
      <c r="B80" t="s">
        <v>8</v>
      </c>
      <c r="C80" t="s">
        <v>9</v>
      </c>
      <c r="D80" t="s">
        <v>121</v>
      </c>
      <c r="E80" t="s">
        <v>16</v>
      </c>
      <c r="F80">
        <v>17</v>
      </c>
      <c r="G80">
        <v>2</v>
      </c>
      <c r="I80" s="5" t="s">
        <v>99</v>
      </c>
      <c r="J80" s="2">
        <v>8</v>
      </c>
      <c r="K80" s="2"/>
      <c r="L80" s="2">
        <v>52</v>
      </c>
      <c r="M80" s="2"/>
      <c r="N80" s="2">
        <v>5</v>
      </c>
      <c r="O80" s="2">
        <v>65</v>
      </c>
      <c r="P80" s="2"/>
      <c r="Q80" s="31">
        <v>3</v>
      </c>
      <c r="R80" s="5" t="s">
        <v>100</v>
      </c>
      <c r="S80" s="8" t="s">
        <v>552</v>
      </c>
      <c r="T80" s="2">
        <v>2</v>
      </c>
      <c r="U80" s="2"/>
      <c r="V80" s="2"/>
      <c r="W80" s="2"/>
      <c r="X80" s="2">
        <v>3</v>
      </c>
      <c r="Z80" s="5" t="s">
        <v>565</v>
      </c>
      <c r="AA80" s="2">
        <v>3</v>
      </c>
      <c r="AB80" s="2">
        <v>2</v>
      </c>
      <c r="AC80" s="2">
        <v>34</v>
      </c>
      <c r="AD80" s="2"/>
      <c r="AE80" s="2">
        <v>113</v>
      </c>
      <c r="AG80" s="5" t="s">
        <v>567</v>
      </c>
      <c r="AH80" s="2">
        <v>28</v>
      </c>
      <c r="AI80" s="21">
        <f t="shared" si="41"/>
        <v>4.2018755071326078E-5</v>
      </c>
      <c r="AJ80" s="2"/>
      <c r="AK80" s="21">
        <f t="shared" si="42"/>
        <v>0</v>
      </c>
      <c r="AL80" s="2">
        <v>18</v>
      </c>
      <c r="AM80" s="21">
        <f t="shared" si="43"/>
        <v>1.3336429360712327E-5</v>
      </c>
      <c r="AN80" s="2">
        <v>38</v>
      </c>
      <c r="AO80" s="21">
        <f t="shared" si="44"/>
        <v>5.3023009195306067E-5</v>
      </c>
      <c r="AP80" s="2">
        <v>97</v>
      </c>
      <c r="AQ80" s="21">
        <f t="shared" si="45"/>
        <v>1.5213505075507605E-4</v>
      </c>
      <c r="AR80" s="27">
        <f t="shared" si="48"/>
        <v>36.200000000000003</v>
      </c>
      <c r="AS80" s="41">
        <f t="shared" si="47"/>
        <v>4.4169403278438574E-5</v>
      </c>
      <c r="AU80" s="5" t="s">
        <v>621</v>
      </c>
      <c r="AV80" s="2">
        <v>1</v>
      </c>
      <c r="AW80" s="21">
        <f t="shared" si="32"/>
        <v>1.5006698239759315E-6</v>
      </c>
      <c r="AX80" s="2"/>
      <c r="AY80" s="21">
        <f t="shared" si="33"/>
        <v>0</v>
      </c>
      <c r="AZ80" s="2"/>
      <c r="BA80" s="21">
        <f t="shared" si="34"/>
        <v>0</v>
      </c>
      <c r="BB80" s="2"/>
      <c r="BC80" s="21">
        <f t="shared" si="35"/>
        <v>0</v>
      </c>
      <c r="BD80" s="2"/>
      <c r="BE80" s="21">
        <f t="shared" si="36"/>
        <v>0</v>
      </c>
      <c r="BF80" s="27">
        <f t="shared" si="39"/>
        <v>0.2</v>
      </c>
      <c r="BG80" s="41">
        <f t="shared" si="38"/>
        <v>2.4402985236706394E-7</v>
      </c>
    </row>
    <row r="81" spans="1:59" x14ac:dyDescent="0.25">
      <c r="A81" t="s">
        <v>7</v>
      </c>
      <c r="B81" t="s">
        <v>8</v>
      </c>
      <c r="C81" t="s">
        <v>9</v>
      </c>
      <c r="D81" t="s">
        <v>121</v>
      </c>
      <c r="E81" t="s">
        <v>17</v>
      </c>
      <c r="F81">
        <v>5</v>
      </c>
      <c r="G81">
        <v>1</v>
      </c>
      <c r="I81" s="5" t="s">
        <v>100</v>
      </c>
      <c r="J81" s="2">
        <v>2</v>
      </c>
      <c r="K81" s="2"/>
      <c r="L81" s="2"/>
      <c r="M81" s="2"/>
      <c r="N81" s="2">
        <v>3</v>
      </c>
      <c r="O81" s="2">
        <v>5</v>
      </c>
      <c r="P81" s="2"/>
      <c r="Q81" s="31">
        <v>6</v>
      </c>
      <c r="R81" s="5" t="s">
        <v>101</v>
      </c>
      <c r="S81" s="8" t="s">
        <v>554</v>
      </c>
      <c r="T81" s="2">
        <v>2</v>
      </c>
      <c r="U81" s="2"/>
      <c r="V81" s="2">
        <v>17</v>
      </c>
      <c r="W81" s="2"/>
      <c r="X81" s="2">
        <v>2</v>
      </c>
      <c r="Z81" s="5" t="s">
        <v>566</v>
      </c>
      <c r="AA81" s="2">
        <v>1</v>
      </c>
      <c r="AB81" s="2"/>
      <c r="AC81" s="2"/>
      <c r="AD81" s="2"/>
      <c r="AE81" s="2"/>
      <c r="AG81" s="5" t="s">
        <v>697</v>
      </c>
      <c r="AH81" s="2">
        <v>14</v>
      </c>
      <c r="AI81" s="21">
        <f t="shared" si="41"/>
        <v>2.1009377535663039E-5</v>
      </c>
      <c r="AJ81" s="2">
        <v>16</v>
      </c>
      <c r="AK81" s="21">
        <f t="shared" si="42"/>
        <v>2.1991851469234363E-5</v>
      </c>
      <c r="AL81" s="2">
        <v>18</v>
      </c>
      <c r="AM81" s="21">
        <f t="shared" si="43"/>
        <v>1.3336429360712327E-5</v>
      </c>
      <c r="AN81" s="2"/>
      <c r="AO81" s="21">
        <f t="shared" si="44"/>
        <v>0</v>
      </c>
      <c r="AP81" s="2">
        <v>5</v>
      </c>
      <c r="AQ81" s="21">
        <f t="shared" si="45"/>
        <v>7.8420129255193843E-6</v>
      </c>
      <c r="AR81" s="27">
        <f t="shared" si="48"/>
        <v>10.6</v>
      </c>
      <c r="AS81" s="41">
        <f t="shared" si="47"/>
        <v>1.2933582175454388E-5</v>
      </c>
      <c r="AU81" s="5" t="s">
        <v>630</v>
      </c>
      <c r="AV81" s="2"/>
      <c r="AW81" s="21">
        <f t="shared" si="32"/>
        <v>0</v>
      </c>
      <c r="AX81" s="2"/>
      <c r="AY81" s="21">
        <f t="shared" si="33"/>
        <v>0</v>
      </c>
      <c r="AZ81" s="2"/>
      <c r="BA81" s="21">
        <f t="shared" si="34"/>
        <v>0</v>
      </c>
      <c r="BB81" s="2"/>
      <c r="BC81" s="21">
        <f t="shared" si="35"/>
        <v>0</v>
      </c>
      <c r="BD81" s="2">
        <v>1</v>
      </c>
      <c r="BE81" s="21">
        <f t="shared" si="36"/>
        <v>1.5684025851038768E-6</v>
      </c>
      <c r="BF81" s="27">
        <f t="shared" si="39"/>
        <v>0.2</v>
      </c>
      <c r="BG81" s="41">
        <f t="shared" si="38"/>
        <v>2.4402985236706394E-7</v>
      </c>
    </row>
    <row r="82" spans="1:59" x14ac:dyDescent="0.25">
      <c r="A82" t="s">
        <v>7</v>
      </c>
      <c r="B82" t="s">
        <v>8</v>
      </c>
      <c r="C82" t="s">
        <v>9</v>
      </c>
      <c r="D82" t="s">
        <v>122</v>
      </c>
      <c r="E82" t="s">
        <v>16</v>
      </c>
      <c r="F82">
        <v>15</v>
      </c>
      <c r="G82">
        <v>1</v>
      </c>
      <c r="I82" s="5" t="s">
        <v>101</v>
      </c>
      <c r="J82" s="2">
        <v>2</v>
      </c>
      <c r="K82" s="2"/>
      <c r="L82" s="2">
        <v>17</v>
      </c>
      <c r="M82" s="2"/>
      <c r="N82" s="2">
        <v>2</v>
      </c>
      <c r="O82" s="2">
        <v>21</v>
      </c>
      <c r="P82" s="2"/>
      <c r="Q82" s="31">
        <v>3</v>
      </c>
      <c r="R82" s="5" t="s">
        <v>104</v>
      </c>
      <c r="S82" s="8" t="s">
        <v>648</v>
      </c>
      <c r="T82" s="2">
        <v>27</v>
      </c>
      <c r="U82" s="2"/>
      <c r="V82" s="2"/>
      <c r="W82" s="2"/>
      <c r="X82" s="2"/>
      <c r="Z82" s="5" t="s">
        <v>567</v>
      </c>
      <c r="AA82" s="2">
        <v>28</v>
      </c>
      <c r="AB82" s="2"/>
      <c r="AC82" s="2">
        <v>18</v>
      </c>
      <c r="AD82" s="2">
        <v>38</v>
      </c>
      <c r="AE82" s="2">
        <v>97</v>
      </c>
      <c r="AG82" s="5" t="s">
        <v>591</v>
      </c>
      <c r="AH82" s="2"/>
      <c r="AI82" s="21">
        <f t="shared" si="41"/>
        <v>0</v>
      </c>
      <c r="AJ82" s="2"/>
      <c r="AK82" s="21">
        <f t="shared" si="42"/>
        <v>0</v>
      </c>
      <c r="AL82" s="2">
        <v>16</v>
      </c>
      <c r="AM82" s="21">
        <f t="shared" si="43"/>
        <v>1.1854603876188736E-5</v>
      </c>
      <c r="AN82" s="2"/>
      <c r="AO82" s="21">
        <f t="shared" si="44"/>
        <v>0</v>
      </c>
      <c r="AP82" s="2"/>
      <c r="AQ82" s="21">
        <f t="shared" si="45"/>
        <v>0</v>
      </c>
      <c r="AR82" s="27">
        <f t="shared" si="48"/>
        <v>3.2</v>
      </c>
      <c r="AS82" s="41">
        <f t="shared" si="47"/>
        <v>3.904477637873023E-6</v>
      </c>
      <c r="AU82" s="5" t="s">
        <v>649</v>
      </c>
      <c r="AV82" s="2">
        <v>5</v>
      </c>
      <c r="AW82" s="21">
        <f t="shared" si="32"/>
        <v>7.5033491198796571E-6</v>
      </c>
      <c r="AX82" s="2"/>
      <c r="AY82" s="21">
        <f t="shared" si="33"/>
        <v>0</v>
      </c>
      <c r="AZ82" s="2"/>
      <c r="BA82" s="21">
        <f t="shared" si="34"/>
        <v>0</v>
      </c>
      <c r="BB82" s="2"/>
      <c r="BC82" s="21">
        <f t="shared" si="35"/>
        <v>0</v>
      </c>
      <c r="BD82" s="2"/>
      <c r="BE82" s="21">
        <f t="shared" si="36"/>
        <v>0</v>
      </c>
      <c r="BF82" s="27">
        <f t="shared" si="39"/>
        <v>1</v>
      </c>
      <c r="BG82" s="41">
        <f t="shared" si="38"/>
        <v>1.2201492618353196E-6</v>
      </c>
    </row>
    <row r="83" spans="1:59" x14ac:dyDescent="0.25">
      <c r="A83" t="s">
        <v>7</v>
      </c>
      <c r="B83" t="s">
        <v>8</v>
      </c>
      <c r="C83" t="s">
        <v>9</v>
      </c>
      <c r="D83" t="s">
        <v>122</v>
      </c>
      <c r="E83" t="s">
        <v>17</v>
      </c>
      <c r="F83">
        <v>5</v>
      </c>
      <c r="G83">
        <v>1</v>
      </c>
      <c r="I83" s="5" t="s">
        <v>104</v>
      </c>
      <c r="J83" s="2">
        <v>27</v>
      </c>
      <c r="K83" s="2"/>
      <c r="L83" s="2"/>
      <c r="M83" s="2"/>
      <c r="N83" s="2"/>
      <c r="O83" s="2">
        <v>27</v>
      </c>
      <c r="P83" s="2"/>
      <c r="Q83" s="31">
        <v>1</v>
      </c>
      <c r="R83" s="5" t="s">
        <v>351</v>
      </c>
      <c r="S83" s="8" t="s">
        <v>542</v>
      </c>
      <c r="T83" s="2"/>
      <c r="U83" s="2"/>
      <c r="V83" s="2">
        <v>9</v>
      </c>
      <c r="W83" s="2"/>
      <c r="X83" s="2">
        <v>4</v>
      </c>
      <c r="Z83" s="5" t="s">
        <v>568</v>
      </c>
      <c r="AA83" s="2"/>
      <c r="AB83" s="2"/>
      <c r="AC83" s="2">
        <v>1</v>
      </c>
      <c r="AD83" s="2"/>
      <c r="AE83" s="2"/>
      <c r="AG83" s="5" t="s">
        <v>709</v>
      </c>
      <c r="AH83" s="2">
        <v>2</v>
      </c>
      <c r="AI83" s="21">
        <f t="shared" si="41"/>
        <v>3.0013396479518629E-6</v>
      </c>
      <c r="AJ83" s="2">
        <v>346</v>
      </c>
      <c r="AK83" s="21">
        <f t="shared" si="42"/>
        <v>4.7557378802219309E-4</v>
      </c>
      <c r="AL83" s="2">
        <v>16</v>
      </c>
      <c r="AM83" s="21">
        <f t="shared" si="43"/>
        <v>1.1854603876188736E-5</v>
      </c>
      <c r="AN83" s="2">
        <v>38</v>
      </c>
      <c r="AO83" s="21">
        <f t="shared" si="44"/>
        <v>5.3023009195306067E-5</v>
      </c>
      <c r="AP83" s="2">
        <v>3</v>
      </c>
      <c r="AQ83" s="21">
        <f t="shared" si="45"/>
        <v>4.7052077553116308E-6</v>
      </c>
      <c r="AR83" s="27">
        <f t="shared" si="48"/>
        <v>81</v>
      </c>
      <c r="AS83" s="41">
        <f t="shared" si="47"/>
        <v>9.8832090208660886E-5</v>
      </c>
      <c r="AU83" s="5" t="s">
        <v>651</v>
      </c>
      <c r="AV83" s="2">
        <v>0.1</v>
      </c>
      <c r="AW83" s="21">
        <f t="shared" si="32"/>
        <v>1.5006698239759314E-7</v>
      </c>
      <c r="AX83" s="2"/>
      <c r="AY83" s="21">
        <f t="shared" si="33"/>
        <v>0</v>
      </c>
      <c r="AZ83" s="2"/>
      <c r="BA83" s="21">
        <f t="shared" si="34"/>
        <v>0</v>
      </c>
      <c r="BB83" s="2"/>
      <c r="BC83" s="21">
        <f t="shared" si="35"/>
        <v>0</v>
      </c>
      <c r="BD83" s="2"/>
      <c r="BE83" s="21">
        <f t="shared" si="36"/>
        <v>0</v>
      </c>
      <c r="BF83" s="27">
        <f t="shared" si="39"/>
        <v>0.02</v>
      </c>
      <c r="BG83" s="41">
        <f t="shared" si="38"/>
        <v>2.4402985236706393E-8</v>
      </c>
    </row>
    <row r="84" spans="1:59" x14ac:dyDescent="0.25">
      <c r="A84" t="s">
        <v>7</v>
      </c>
      <c r="B84" t="s">
        <v>8</v>
      </c>
      <c r="C84" t="s">
        <v>9</v>
      </c>
      <c r="D84" t="s">
        <v>123</v>
      </c>
      <c r="E84" t="s">
        <v>16</v>
      </c>
      <c r="F84">
        <v>3</v>
      </c>
      <c r="G84">
        <v>1</v>
      </c>
      <c r="I84" s="5" t="s">
        <v>351</v>
      </c>
      <c r="J84" s="2"/>
      <c r="K84" s="2"/>
      <c r="L84" s="2">
        <v>9</v>
      </c>
      <c r="M84" s="2"/>
      <c r="N84" s="2">
        <v>4</v>
      </c>
      <c r="O84" s="2">
        <v>13</v>
      </c>
      <c r="P84" s="2"/>
      <c r="Q84" s="31">
        <v>6</v>
      </c>
      <c r="R84" s="5" t="s">
        <v>105</v>
      </c>
      <c r="S84" s="8" t="s">
        <v>555</v>
      </c>
      <c r="T84" s="2">
        <v>2.4</v>
      </c>
      <c r="U84" s="2">
        <v>35</v>
      </c>
      <c r="V84" s="2">
        <v>1.1000000000000001</v>
      </c>
      <c r="W84" s="2">
        <v>0.3</v>
      </c>
      <c r="X84" s="2">
        <v>1</v>
      </c>
      <c r="Z84" s="5" t="s">
        <v>569</v>
      </c>
      <c r="AA84" s="2"/>
      <c r="AB84" s="2"/>
      <c r="AC84" s="2">
        <v>6</v>
      </c>
      <c r="AD84" s="2"/>
      <c r="AE84" s="2"/>
      <c r="AG84" s="5" t="s">
        <v>528</v>
      </c>
      <c r="AH84" s="2">
        <v>4</v>
      </c>
      <c r="AI84" s="21">
        <f t="shared" si="41"/>
        <v>6.0026792959037258E-6</v>
      </c>
      <c r="AJ84" s="2">
        <v>30</v>
      </c>
      <c r="AK84" s="21">
        <f t="shared" si="42"/>
        <v>4.1234721504814429E-5</v>
      </c>
      <c r="AL84" s="2">
        <v>12</v>
      </c>
      <c r="AM84" s="21">
        <f t="shared" si="43"/>
        <v>8.8909529071415515E-6</v>
      </c>
      <c r="AN84" s="2">
        <v>5</v>
      </c>
      <c r="AO84" s="21">
        <f t="shared" si="44"/>
        <v>6.9767117362244831E-6</v>
      </c>
      <c r="AP84" s="2">
        <v>13</v>
      </c>
      <c r="AQ84" s="21">
        <f t="shared" si="45"/>
        <v>2.03892336063504E-5</v>
      </c>
      <c r="AR84" s="27">
        <f t="shared" si="48"/>
        <v>12.8</v>
      </c>
      <c r="AS84" s="41">
        <f t="shared" si="47"/>
        <v>1.5617910551492092E-5</v>
      </c>
      <c r="AU84" s="5" t="s">
        <v>673</v>
      </c>
      <c r="AV84" s="2">
        <v>53</v>
      </c>
      <c r="AW84" s="21">
        <f t="shared" si="32"/>
        <v>7.9535500670724365E-5</v>
      </c>
      <c r="AX84" s="2"/>
      <c r="AY84" s="21">
        <f t="shared" si="33"/>
        <v>0</v>
      </c>
      <c r="AZ84" s="2"/>
      <c r="BA84" s="21">
        <f t="shared" si="34"/>
        <v>0</v>
      </c>
      <c r="BB84" s="2">
        <v>3.4</v>
      </c>
      <c r="BC84" s="21">
        <f t="shared" si="35"/>
        <v>4.7441639806326485E-6</v>
      </c>
      <c r="BD84" s="2">
        <v>9</v>
      </c>
      <c r="BE84" s="21">
        <f t="shared" si="36"/>
        <v>1.4115623265934891E-5</v>
      </c>
      <c r="BF84" s="27">
        <f t="shared" si="39"/>
        <v>13.080000000000002</v>
      </c>
      <c r="BG84" s="41">
        <f t="shared" si="38"/>
        <v>1.5959552344805982E-5</v>
      </c>
    </row>
    <row r="85" spans="1:59" x14ac:dyDescent="0.25">
      <c r="A85" t="s">
        <v>7</v>
      </c>
      <c r="B85" t="s">
        <v>8</v>
      </c>
      <c r="C85" t="s">
        <v>9</v>
      </c>
      <c r="D85" t="s">
        <v>123</v>
      </c>
      <c r="E85" t="s">
        <v>17</v>
      </c>
      <c r="F85">
        <v>7</v>
      </c>
      <c r="G85">
        <v>1</v>
      </c>
      <c r="I85" s="5" t="s">
        <v>105</v>
      </c>
      <c r="J85" s="2">
        <v>2.4</v>
      </c>
      <c r="K85" s="2">
        <v>35</v>
      </c>
      <c r="L85" s="2">
        <v>1.1000000000000001</v>
      </c>
      <c r="M85" s="2">
        <v>0.3</v>
      </c>
      <c r="N85" s="2">
        <v>1</v>
      </c>
      <c r="O85" s="2">
        <v>39.799999999999997</v>
      </c>
      <c r="P85" s="2"/>
      <c r="Q85" s="31">
        <v>2</v>
      </c>
      <c r="R85" s="5" t="s">
        <v>106</v>
      </c>
      <c r="S85" s="8" t="s">
        <v>553</v>
      </c>
      <c r="T85" s="2">
        <v>23</v>
      </c>
      <c r="U85" s="2">
        <v>61</v>
      </c>
      <c r="V85" s="2">
        <v>88</v>
      </c>
      <c r="W85" s="2">
        <v>42</v>
      </c>
      <c r="X85" s="2">
        <v>7</v>
      </c>
      <c r="Z85" s="5" t="s">
        <v>570</v>
      </c>
      <c r="AA85" s="2">
        <v>50</v>
      </c>
      <c r="AB85" s="2"/>
      <c r="AC85" s="2">
        <v>40</v>
      </c>
      <c r="AD85" s="2">
        <v>30</v>
      </c>
      <c r="AE85" s="2"/>
      <c r="AG85" s="5" t="s">
        <v>708</v>
      </c>
      <c r="AH85" s="2">
        <v>34</v>
      </c>
      <c r="AI85" s="21">
        <f t="shared" si="41"/>
        <v>5.1022774015181667E-5</v>
      </c>
      <c r="AJ85" s="2">
        <v>2</v>
      </c>
      <c r="AK85" s="21">
        <f t="shared" si="42"/>
        <v>2.7489814336542954E-6</v>
      </c>
      <c r="AL85" s="2">
        <v>11</v>
      </c>
      <c r="AM85" s="21">
        <f t="shared" si="43"/>
        <v>8.1500401648797567E-6</v>
      </c>
      <c r="AN85" s="2">
        <v>12</v>
      </c>
      <c r="AO85" s="21">
        <f t="shared" si="44"/>
        <v>1.6744108166938759E-5</v>
      </c>
      <c r="AP85" s="2">
        <v>29</v>
      </c>
      <c r="AQ85" s="21">
        <f t="shared" si="45"/>
        <v>4.5483674968012429E-5</v>
      </c>
      <c r="AR85" s="27">
        <f t="shared" si="48"/>
        <v>17.600000000000001</v>
      </c>
      <c r="AS85" s="41">
        <f t="shared" si="47"/>
        <v>2.1474627008301627E-5</v>
      </c>
      <c r="AU85" s="5" t="s">
        <v>693</v>
      </c>
      <c r="AV85" s="2"/>
      <c r="AW85" s="21">
        <f t="shared" si="32"/>
        <v>0</v>
      </c>
      <c r="AX85" s="2"/>
      <c r="AY85" s="21">
        <f t="shared" si="33"/>
        <v>0</v>
      </c>
      <c r="AZ85" s="2"/>
      <c r="BA85" s="21">
        <f t="shared" si="34"/>
        <v>0</v>
      </c>
      <c r="BB85" s="2"/>
      <c r="BC85" s="21">
        <f t="shared" si="35"/>
        <v>0</v>
      </c>
      <c r="BD85" s="2">
        <v>4</v>
      </c>
      <c r="BE85" s="21">
        <f t="shared" si="36"/>
        <v>6.2736103404155071E-6</v>
      </c>
      <c r="BF85" s="27">
        <f t="shared" si="39"/>
        <v>0.8</v>
      </c>
      <c r="BG85" s="41">
        <f t="shared" si="38"/>
        <v>9.7611940946825576E-7</v>
      </c>
    </row>
    <row r="86" spans="1:59" x14ac:dyDescent="0.25">
      <c r="A86" t="s">
        <v>7</v>
      </c>
      <c r="B86" t="s">
        <v>8</v>
      </c>
      <c r="C86" t="s">
        <v>9</v>
      </c>
      <c r="D86" t="s">
        <v>124</v>
      </c>
      <c r="E86" t="s">
        <v>16</v>
      </c>
      <c r="F86">
        <v>139</v>
      </c>
      <c r="G86">
        <v>3</v>
      </c>
      <c r="I86" s="5" t="s">
        <v>106</v>
      </c>
      <c r="J86" s="2">
        <v>23</v>
      </c>
      <c r="K86" s="2">
        <v>61</v>
      </c>
      <c r="L86" s="2">
        <v>88</v>
      </c>
      <c r="M86" s="2">
        <v>42</v>
      </c>
      <c r="N86" s="2">
        <v>7</v>
      </c>
      <c r="O86" s="2">
        <v>221</v>
      </c>
      <c r="P86" s="2"/>
      <c r="Q86" s="31">
        <v>6</v>
      </c>
      <c r="R86" s="5" t="s">
        <v>107</v>
      </c>
      <c r="S86" s="8" t="s">
        <v>500</v>
      </c>
      <c r="T86" s="2">
        <v>1.5</v>
      </c>
      <c r="U86" s="2"/>
      <c r="V86" s="2"/>
      <c r="W86" s="2"/>
      <c r="X86" s="2"/>
      <c r="Z86" s="5" t="s">
        <v>571</v>
      </c>
      <c r="AA86" s="2">
        <v>5</v>
      </c>
      <c r="AB86" s="2"/>
      <c r="AC86" s="2"/>
      <c r="AD86" s="2">
        <v>1</v>
      </c>
      <c r="AE86" s="2">
        <v>5</v>
      </c>
      <c r="AG86" s="5" t="s">
        <v>533</v>
      </c>
      <c r="AH86" s="2"/>
      <c r="AI86" s="21">
        <f t="shared" si="41"/>
        <v>0</v>
      </c>
      <c r="AJ86" s="2"/>
      <c r="AK86" s="21">
        <f t="shared" si="42"/>
        <v>0</v>
      </c>
      <c r="AL86" s="2">
        <v>10</v>
      </c>
      <c r="AM86" s="21">
        <f t="shared" si="43"/>
        <v>7.4091274226179602E-6</v>
      </c>
      <c r="AN86" s="2"/>
      <c r="AO86" s="21">
        <f t="shared" si="44"/>
        <v>0</v>
      </c>
      <c r="AP86" s="2">
        <v>1</v>
      </c>
      <c r="AQ86" s="21">
        <f t="shared" si="45"/>
        <v>1.5684025851038768E-6</v>
      </c>
      <c r="AR86" s="27">
        <f t="shared" si="48"/>
        <v>2.2000000000000002</v>
      </c>
      <c r="AS86" s="41">
        <f t="shared" si="47"/>
        <v>2.6843283760377034E-6</v>
      </c>
      <c r="AU86" s="5" t="s">
        <v>706</v>
      </c>
      <c r="AV86" s="2">
        <v>23</v>
      </c>
      <c r="AW86" s="21">
        <f t="shared" si="32"/>
        <v>3.4515405951446426E-5</v>
      </c>
      <c r="AX86" s="2"/>
      <c r="AY86" s="21">
        <f t="shared" si="33"/>
        <v>0</v>
      </c>
      <c r="AZ86" s="2"/>
      <c r="BA86" s="21">
        <f t="shared" si="34"/>
        <v>0</v>
      </c>
      <c r="BB86" s="2"/>
      <c r="BC86" s="21">
        <f t="shared" si="35"/>
        <v>0</v>
      </c>
      <c r="BD86" s="2">
        <v>13</v>
      </c>
      <c r="BE86" s="21">
        <f t="shared" si="36"/>
        <v>2.03892336063504E-5</v>
      </c>
      <c r="BF86" s="27">
        <f t="shared" si="39"/>
        <v>7.2</v>
      </c>
      <c r="BG86" s="41">
        <f t="shared" si="38"/>
        <v>8.7850746852143014E-6</v>
      </c>
    </row>
    <row r="87" spans="1:59" x14ac:dyDescent="0.25">
      <c r="A87" t="s">
        <v>7</v>
      </c>
      <c r="B87" t="s">
        <v>8</v>
      </c>
      <c r="C87" t="s">
        <v>9</v>
      </c>
      <c r="D87" t="s">
        <v>124</v>
      </c>
      <c r="E87" t="s">
        <v>17</v>
      </c>
      <c r="F87">
        <v>15</v>
      </c>
      <c r="G87">
        <v>2</v>
      </c>
      <c r="I87" s="5" t="s">
        <v>107</v>
      </c>
      <c r="J87" s="2">
        <v>1.5</v>
      </c>
      <c r="K87" s="2"/>
      <c r="L87" s="2"/>
      <c r="M87" s="2"/>
      <c r="N87" s="2"/>
      <c r="O87" s="2">
        <v>1.5</v>
      </c>
      <c r="P87" s="2"/>
      <c r="Q87" s="31">
        <v>2</v>
      </c>
      <c r="R87" s="5" t="s">
        <v>108</v>
      </c>
      <c r="S87" s="8" t="s">
        <v>504</v>
      </c>
      <c r="T87" s="2">
        <v>785</v>
      </c>
      <c r="U87" s="2">
        <v>112</v>
      </c>
      <c r="V87" s="2">
        <v>1127</v>
      </c>
      <c r="W87" s="2">
        <v>547</v>
      </c>
      <c r="X87" s="2">
        <v>1026</v>
      </c>
      <c r="Z87" s="5" t="s">
        <v>572</v>
      </c>
      <c r="AA87" s="2"/>
      <c r="AB87" s="2"/>
      <c r="AC87" s="2"/>
      <c r="AD87" s="2">
        <v>1.2</v>
      </c>
      <c r="AE87" s="2"/>
      <c r="AG87" s="5" t="s">
        <v>559</v>
      </c>
      <c r="AH87" s="2"/>
      <c r="AI87" s="21">
        <f t="shared" si="41"/>
        <v>0</v>
      </c>
      <c r="AJ87" s="2"/>
      <c r="AK87" s="21">
        <f t="shared" si="42"/>
        <v>0</v>
      </c>
      <c r="AL87" s="2">
        <v>9</v>
      </c>
      <c r="AM87" s="21">
        <f t="shared" si="43"/>
        <v>6.6682146803561636E-6</v>
      </c>
      <c r="AN87" s="2">
        <v>2</v>
      </c>
      <c r="AO87" s="21">
        <f t="shared" si="44"/>
        <v>2.790684694489793E-6</v>
      </c>
      <c r="AP87" s="2">
        <v>1</v>
      </c>
      <c r="AQ87" s="21">
        <f t="shared" si="45"/>
        <v>1.5684025851038768E-6</v>
      </c>
      <c r="AR87" s="27">
        <f t="shared" si="48"/>
        <v>2.4</v>
      </c>
      <c r="AS87" s="41">
        <f t="shared" si="47"/>
        <v>2.9283582284047668E-6</v>
      </c>
      <c r="AU87" s="5" t="s">
        <v>713</v>
      </c>
      <c r="AV87" s="2">
        <v>8</v>
      </c>
      <c r="AW87" s="21">
        <f t="shared" si="32"/>
        <v>1.2005358591807452E-5</v>
      </c>
      <c r="AX87" s="2"/>
      <c r="AY87" s="21">
        <f t="shared" si="33"/>
        <v>0</v>
      </c>
      <c r="AZ87" s="2"/>
      <c r="BA87" s="21">
        <f t="shared" si="34"/>
        <v>0</v>
      </c>
      <c r="BB87" s="2"/>
      <c r="BC87" s="21">
        <f t="shared" si="35"/>
        <v>0</v>
      </c>
      <c r="BD87" s="2">
        <v>1</v>
      </c>
      <c r="BE87" s="21">
        <f t="shared" si="36"/>
        <v>1.5684025851038768E-6</v>
      </c>
      <c r="BF87" s="27">
        <f t="shared" si="39"/>
        <v>1.8</v>
      </c>
      <c r="BG87" s="41">
        <f t="shared" si="38"/>
        <v>2.1962686713035753E-6</v>
      </c>
    </row>
    <row r="88" spans="1:59" x14ac:dyDescent="0.25">
      <c r="A88" t="s">
        <v>7</v>
      </c>
      <c r="B88" t="s">
        <v>8</v>
      </c>
      <c r="C88" t="s">
        <v>9</v>
      </c>
      <c r="D88" t="s">
        <v>125</v>
      </c>
      <c r="E88" t="s">
        <v>16</v>
      </c>
      <c r="F88">
        <v>50</v>
      </c>
      <c r="G88">
        <v>1</v>
      </c>
      <c r="I88" s="5" t="s">
        <v>108</v>
      </c>
      <c r="J88" s="2">
        <v>785</v>
      </c>
      <c r="K88" s="2">
        <v>112</v>
      </c>
      <c r="L88" s="2">
        <v>1127</v>
      </c>
      <c r="M88" s="2">
        <v>547</v>
      </c>
      <c r="N88" s="2">
        <v>1026</v>
      </c>
      <c r="O88" s="2">
        <v>3597</v>
      </c>
      <c r="P88" s="2"/>
      <c r="Q88" s="31">
        <v>2</v>
      </c>
      <c r="R88" s="5" t="s">
        <v>109</v>
      </c>
      <c r="S88" s="8" t="s">
        <v>603</v>
      </c>
      <c r="T88" s="2"/>
      <c r="U88" s="2">
        <v>157</v>
      </c>
      <c r="V88" s="2">
        <v>59</v>
      </c>
      <c r="W88" s="2">
        <v>13</v>
      </c>
      <c r="X88" s="2">
        <v>81</v>
      </c>
      <c r="Z88" s="5" t="s">
        <v>573</v>
      </c>
      <c r="AA88" s="2"/>
      <c r="AB88" s="2"/>
      <c r="AC88" s="2">
        <v>0</v>
      </c>
      <c r="AD88" s="2">
        <v>1</v>
      </c>
      <c r="AE88" s="2"/>
      <c r="AG88" s="5" t="s">
        <v>578</v>
      </c>
      <c r="AH88" s="2"/>
      <c r="AI88" s="21">
        <f t="shared" si="41"/>
        <v>0</v>
      </c>
      <c r="AJ88" s="2"/>
      <c r="AK88" s="21">
        <f t="shared" si="42"/>
        <v>0</v>
      </c>
      <c r="AL88" s="2">
        <v>8</v>
      </c>
      <c r="AM88" s="21">
        <f t="shared" si="43"/>
        <v>5.927301938094368E-6</v>
      </c>
      <c r="AN88" s="2"/>
      <c r="AO88" s="21">
        <f t="shared" si="44"/>
        <v>0</v>
      </c>
      <c r="AP88" s="2">
        <v>7</v>
      </c>
      <c r="AQ88" s="21">
        <f t="shared" si="45"/>
        <v>1.0978818095727137E-5</v>
      </c>
      <c r="AR88" s="27">
        <f t="shared" si="48"/>
        <v>3</v>
      </c>
      <c r="AS88" s="41">
        <f t="shared" si="47"/>
        <v>3.6604477855059588E-6</v>
      </c>
      <c r="AV88" s="14">
        <f t="shared" ref="AV88:BE88" si="49">SUM(AV52:AV87)</f>
        <v>392.90000000000003</v>
      </c>
      <c r="AW88" s="22">
        <f t="shared" si="49"/>
        <v>5.8961317384014346E-4</v>
      </c>
      <c r="AX88" s="14">
        <f t="shared" si="49"/>
        <v>1719.1</v>
      </c>
      <c r="AY88" s="22">
        <f t="shared" si="49"/>
        <v>2.3628869912975495E-3</v>
      </c>
      <c r="AZ88" s="14">
        <f t="shared" si="49"/>
        <v>1382.4999999999998</v>
      </c>
      <c r="BA88" s="22">
        <f t="shared" si="49"/>
        <v>1.0243118661769333E-3</v>
      </c>
      <c r="BB88" s="14">
        <f t="shared" si="49"/>
        <v>30.199999999999996</v>
      </c>
      <c r="BC88" s="22">
        <f t="shared" si="49"/>
        <v>4.2139338886795874E-5</v>
      </c>
      <c r="BD88" s="14">
        <f t="shared" si="49"/>
        <v>674.30000000000007</v>
      </c>
      <c r="BE88" s="22">
        <f t="shared" si="49"/>
        <v>1.0575738631355444E-3</v>
      </c>
      <c r="BF88" s="27">
        <f t="shared" si="39"/>
        <v>839.8</v>
      </c>
      <c r="BG88" s="41">
        <f t="shared" si="38"/>
        <v>1.0246813500893012E-3</v>
      </c>
    </row>
    <row r="89" spans="1:59" x14ac:dyDescent="0.25">
      <c r="A89" t="s">
        <v>7</v>
      </c>
      <c r="B89" t="s">
        <v>8</v>
      </c>
      <c r="C89" t="s">
        <v>9</v>
      </c>
      <c r="D89" t="s">
        <v>127</v>
      </c>
      <c r="E89" t="s">
        <v>16</v>
      </c>
      <c r="F89">
        <v>1224</v>
      </c>
      <c r="G89">
        <v>3</v>
      </c>
      <c r="I89" s="5" t="s">
        <v>109</v>
      </c>
      <c r="J89" s="2"/>
      <c r="K89" s="2">
        <v>157</v>
      </c>
      <c r="L89" s="2">
        <v>59</v>
      </c>
      <c r="M89" s="2">
        <v>13</v>
      </c>
      <c r="N89" s="2">
        <v>81</v>
      </c>
      <c r="O89" s="2">
        <v>310</v>
      </c>
      <c r="P89" s="2"/>
      <c r="Q89" s="31">
        <v>2</v>
      </c>
      <c r="R89" s="5" t="s">
        <v>110</v>
      </c>
      <c r="S89" s="8" t="s">
        <v>556</v>
      </c>
      <c r="T89" s="2">
        <v>1</v>
      </c>
      <c r="U89" s="2"/>
      <c r="V89" s="2">
        <v>2</v>
      </c>
      <c r="W89" s="2"/>
      <c r="X89" s="2">
        <v>5</v>
      </c>
      <c r="Z89" s="5" t="s">
        <v>574</v>
      </c>
      <c r="AA89" s="2">
        <v>0.2</v>
      </c>
      <c r="AB89" s="2">
        <v>8.1</v>
      </c>
      <c r="AC89" s="2">
        <v>3</v>
      </c>
      <c r="AD89" s="2"/>
      <c r="AE89" s="2">
        <v>0.6</v>
      </c>
      <c r="AG89" s="5" t="s">
        <v>719</v>
      </c>
      <c r="AH89" s="2"/>
      <c r="AI89" s="21">
        <f t="shared" si="41"/>
        <v>0</v>
      </c>
      <c r="AJ89" s="2"/>
      <c r="AK89" s="21">
        <f t="shared" si="42"/>
        <v>0</v>
      </c>
      <c r="AL89" s="2">
        <v>8</v>
      </c>
      <c r="AM89" s="21">
        <f t="shared" si="43"/>
        <v>5.927301938094368E-6</v>
      </c>
      <c r="AN89" s="2"/>
      <c r="AO89" s="21">
        <f t="shared" si="44"/>
        <v>0</v>
      </c>
      <c r="AP89" s="2"/>
      <c r="AQ89" s="21">
        <f t="shared" si="45"/>
        <v>0</v>
      </c>
      <c r="AR89" s="27">
        <f t="shared" si="48"/>
        <v>1.6</v>
      </c>
      <c r="AS89" s="41">
        <f t="shared" si="47"/>
        <v>1.9522388189365115E-6</v>
      </c>
      <c r="AW89" s="35"/>
      <c r="AY89" s="35"/>
      <c r="BA89" s="35"/>
      <c r="BC89" s="35"/>
      <c r="BE89" s="35"/>
    </row>
    <row r="90" spans="1:59" x14ac:dyDescent="0.25">
      <c r="A90" t="s">
        <v>7</v>
      </c>
      <c r="B90" t="s">
        <v>8</v>
      </c>
      <c r="C90" t="s">
        <v>9</v>
      </c>
      <c r="D90" t="s">
        <v>127</v>
      </c>
      <c r="E90" t="s">
        <v>17</v>
      </c>
      <c r="F90">
        <v>17</v>
      </c>
      <c r="G90">
        <v>2</v>
      </c>
      <c r="I90" s="5" t="s">
        <v>110</v>
      </c>
      <c r="J90" s="2">
        <v>1</v>
      </c>
      <c r="K90" s="2"/>
      <c r="L90" s="2">
        <v>2</v>
      </c>
      <c r="M90" s="2"/>
      <c r="N90" s="2">
        <v>5</v>
      </c>
      <c r="O90" s="2">
        <v>8</v>
      </c>
      <c r="P90" s="2"/>
      <c r="Q90" s="31">
        <v>3</v>
      </c>
      <c r="R90" s="5" t="s">
        <v>394</v>
      </c>
      <c r="S90" s="8" t="s">
        <v>558</v>
      </c>
      <c r="T90" s="2"/>
      <c r="U90" s="2"/>
      <c r="V90" s="2"/>
      <c r="W90" s="2">
        <v>1</v>
      </c>
      <c r="X90" s="2"/>
      <c r="Z90" s="5" t="s">
        <v>575</v>
      </c>
      <c r="AA90" s="2">
        <v>22</v>
      </c>
      <c r="AB90" s="2"/>
      <c r="AC90" s="2">
        <v>4.5999999999999996</v>
      </c>
      <c r="AD90" s="2">
        <v>3.4</v>
      </c>
      <c r="AE90" s="2">
        <v>2.4</v>
      </c>
      <c r="AG90" s="5" t="s">
        <v>614</v>
      </c>
      <c r="AH90" s="2"/>
      <c r="AI90" s="21">
        <f t="shared" si="41"/>
        <v>0</v>
      </c>
      <c r="AJ90" s="2"/>
      <c r="AK90" s="21">
        <f t="shared" si="42"/>
        <v>0</v>
      </c>
      <c r="AL90" s="2">
        <v>7</v>
      </c>
      <c r="AM90" s="21">
        <f t="shared" si="43"/>
        <v>5.1863891958325723E-6</v>
      </c>
      <c r="AN90" s="2">
        <v>5</v>
      </c>
      <c r="AO90" s="21">
        <f t="shared" si="44"/>
        <v>6.9767117362244831E-6</v>
      </c>
      <c r="AP90" s="2"/>
      <c r="AQ90" s="21">
        <f t="shared" si="45"/>
        <v>0</v>
      </c>
      <c r="AR90" s="27">
        <f t="shared" si="48"/>
        <v>2.4</v>
      </c>
      <c r="AS90" s="41">
        <f t="shared" si="47"/>
        <v>2.9283582284047668E-6</v>
      </c>
      <c r="AU90" s="3" t="s">
        <v>849</v>
      </c>
      <c r="AV90" s="15" t="s">
        <v>857</v>
      </c>
      <c r="AW90" s="57"/>
      <c r="AX90" s="15" t="s">
        <v>275</v>
      </c>
      <c r="AY90" s="36"/>
      <c r="AZ90" s="15" t="s">
        <v>337</v>
      </c>
      <c r="BA90" s="36"/>
      <c r="BB90" s="15" t="s">
        <v>380</v>
      </c>
      <c r="BC90" s="36"/>
      <c r="BD90" s="15" t="s">
        <v>419</v>
      </c>
      <c r="BE90" s="37"/>
      <c r="BF90" s="116" t="s">
        <v>858</v>
      </c>
      <c r="BG90" s="116"/>
    </row>
    <row r="91" spans="1:59" x14ac:dyDescent="0.25">
      <c r="A91" t="s">
        <v>7</v>
      </c>
      <c r="B91" t="s">
        <v>8</v>
      </c>
      <c r="C91" t="s">
        <v>9</v>
      </c>
      <c r="D91" t="s">
        <v>130</v>
      </c>
      <c r="E91" t="s">
        <v>16</v>
      </c>
      <c r="F91">
        <v>1155</v>
      </c>
      <c r="G91">
        <v>3</v>
      </c>
      <c r="I91" s="5" t="s">
        <v>394</v>
      </c>
      <c r="J91" s="2"/>
      <c r="K91" s="2"/>
      <c r="L91" s="2"/>
      <c r="M91" s="2">
        <v>1</v>
      </c>
      <c r="N91" s="2"/>
      <c r="O91" s="2">
        <v>1</v>
      </c>
      <c r="P91" s="2"/>
      <c r="Q91" s="31">
        <v>3</v>
      </c>
      <c r="R91" s="5" t="s">
        <v>113</v>
      </c>
      <c r="S91" s="8" t="s">
        <v>543</v>
      </c>
      <c r="T91" s="2">
        <v>2</v>
      </c>
      <c r="U91" s="2"/>
      <c r="V91" s="2">
        <v>1</v>
      </c>
      <c r="W91" s="2"/>
      <c r="X91" s="2">
        <v>6</v>
      </c>
      <c r="Z91" s="5" t="s">
        <v>576</v>
      </c>
      <c r="AA91" s="2"/>
      <c r="AB91" s="2"/>
      <c r="AC91" s="2"/>
      <c r="AD91" s="2"/>
      <c r="AE91" s="2">
        <v>0.2</v>
      </c>
      <c r="AG91" s="5" t="s">
        <v>717</v>
      </c>
      <c r="AH91" s="2"/>
      <c r="AI91" s="21">
        <f t="shared" si="41"/>
        <v>0</v>
      </c>
      <c r="AJ91" s="2"/>
      <c r="AK91" s="21">
        <f t="shared" si="42"/>
        <v>0</v>
      </c>
      <c r="AL91" s="2">
        <v>7</v>
      </c>
      <c r="AM91" s="21">
        <f t="shared" si="43"/>
        <v>5.1863891958325723E-6</v>
      </c>
      <c r="AN91" s="2">
        <v>217</v>
      </c>
      <c r="AO91" s="21">
        <f t="shared" si="44"/>
        <v>3.0278928935214254E-4</v>
      </c>
      <c r="AP91" s="2">
        <v>42</v>
      </c>
      <c r="AQ91" s="21">
        <f t="shared" si="45"/>
        <v>6.5872908574362822E-5</v>
      </c>
      <c r="AR91" s="27">
        <f t="shared" si="48"/>
        <v>53.2</v>
      </c>
      <c r="AS91" s="41">
        <f t="shared" si="47"/>
        <v>6.4911940729639006E-5</v>
      </c>
      <c r="AU91" s="5" t="s">
        <v>502</v>
      </c>
      <c r="AV91" s="2"/>
      <c r="AW91" s="21">
        <f t="shared" ref="AW91:AW106" si="50">AV91/AA$247</f>
        <v>0</v>
      </c>
      <c r="AX91" s="2"/>
      <c r="AY91" s="21">
        <f t="shared" ref="AY91:AY106" si="51">AX91/AB$247</f>
        <v>0</v>
      </c>
      <c r="AZ91" s="2">
        <v>4.9000000000000004</v>
      </c>
      <c r="BA91" s="21">
        <f t="shared" ref="BA91:BA106" si="52">AZ91/AC$247</f>
        <v>3.6304724370828005E-6</v>
      </c>
      <c r="BB91" s="2">
        <v>13.5</v>
      </c>
      <c r="BC91" s="21">
        <f t="shared" ref="BC91:BC106" si="53">BB91/AD$247</f>
        <v>1.8837121687806102E-5</v>
      </c>
      <c r="BD91" s="2"/>
      <c r="BE91" s="21">
        <f t="shared" ref="BE91:BE106" si="54">BD91/AE$247</f>
        <v>0</v>
      </c>
      <c r="BF91" s="27">
        <f t="shared" ref="BF91" si="55">SUM(AV91,AX91,AZ91,BB91,BD91)/5</f>
        <v>3.6799999999999997</v>
      </c>
      <c r="BG91" s="41">
        <f t="shared" ref="BG91:BG107" si="56">BF91/$AF$249</f>
        <v>4.4901492835539754E-6</v>
      </c>
    </row>
    <row r="92" spans="1:59" x14ac:dyDescent="0.25">
      <c r="A92" t="s">
        <v>7</v>
      </c>
      <c r="B92" t="s">
        <v>8</v>
      </c>
      <c r="C92" t="s">
        <v>9</v>
      </c>
      <c r="D92" t="s">
        <v>130</v>
      </c>
      <c r="E92" t="s">
        <v>17</v>
      </c>
      <c r="F92">
        <v>52</v>
      </c>
      <c r="G92">
        <v>5</v>
      </c>
      <c r="I92" s="5" t="s">
        <v>113</v>
      </c>
      <c r="J92" s="2">
        <v>2</v>
      </c>
      <c r="K92" s="2"/>
      <c r="L92" s="2">
        <v>1</v>
      </c>
      <c r="M92" s="2"/>
      <c r="N92" s="2">
        <v>6</v>
      </c>
      <c r="O92" s="2">
        <v>9</v>
      </c>
      <c r="P92" s="2"/>
      <c r="Q92" s="31">
        <v>4</v>
      </c>
      <c r="R92" s="5" t="s">
        <v>114</v>
      </c>
      <c r="S92" s="8" t="s">
        <v>562</v>
      </c>
      <c r="T92" s="2">
        <v>2</v>
      </c>
      <c r="U92" s="2"/>
      <c r="V92" s="2"/>
      <c r="W92" s="2"/>
      <c r="X92" s="2"/>
      <c r="Z92" s="5" t="s">
        <v>577</v>
      </c>
      <c r="AA92" s="2"/>
      <c r="AB92" s="2"/>
      <c r="AC92" s="2"/>
      <c r="AD92" s="2"/>
      <c r="AE92" s="2">
        <v>1</v>
      </c>
      <c r="AG92" s="5" t="s">
        <v>539</v>
      </c>
      <c r="AH92" s="2"/>
      <c r="AI92" s="21">
        <f t="shared" si="41"/>
        <v>0</v>
      </c>
      <c r="AJ92" s="2"/>
      <c r="AK92" s="21">
        <f t="shared" si="42"/>
        <v>0</v>
      </c>
      <c r="AL92" s="2">
        <v>6</v>
      </c>
      <c r="AM92" s="21">
        <f t="shared" si="43"/>
        <v>4.4454764535707758E-6</v>
      </c>
      <c r="AN92" s="2"/>
      <c r="AO92" s="21">
        <f t="shared" si="44"/>
        <v>0</v>
      </c>
      <c r="AP92" s="2">
        <v>10</v>
      </c>
      <c r="AQ92" s="21">
        <f t="shared" si="45"/>
        <v>1.5684025851038769E-5</v>
      </c>
      <c r="AR92" s="27">
        <f t="shared" si="48"/>
        <v>3.2</v>
      </c>
      <c r="AS92" s="41">
        <f t="shared" si="47"/>
        <v>3.904477637873023E-6</v>
      </c>
      <c r="AU92" s="5" t="s">
        <v>574</v>
      </c>
      <c r="AV92" s="2">
        <v>0.2</v>
      </c>
      <c r="AW92" s="21">
        <f t="shared" si="50"/>
        <v>3.0013396479518628E-7</v>
      </c>
      <c r="AX92" s="2">
        <v>8.1</v>
      </c>
      <c r="AY92" s="21">
        <f t="shared" si="51"/>
        <v>1.1133374806299897E-5</v>
      </c>
      <c r="AZ92" s="2">
        <v>3</v>
      </c>
      <c r="BA92" s="21">
        <f t="shared" si="52"/>
        <v>2.2227382267853879E-6</v>
      </c>
      <c r="BB92" s="2"/>
      <c r="BC92" s="21">
        <f t="shared" si="53"/>
        <v>0</v>
      </c>
      <c r="BD92" s="2">
        <v>0.6</v>
      </c>
      <c r="BE92" s="21">
        <f t="shared" si="54"/>
        <v>9.4104155106232609E-7</v>
      </c>
      <c r="BF92" s="27">
        <f t="shared" ref="BF92:BF107" si="57">SUM(AV92,AX92,AZ92,BB92,BD92)/5</f>
        <v>2.38</v>
      </c>
      <c r="BG92" s="41">
        <f t="shared" si="56"/>
        <v>2.9039552431680603E-6</v>
      </c>
    </row>
    <row r="93" spans="1:59" x14ac:dyDescent="0.25">
      <c r="A93" t="s">
        <v>7</v>
      </c>
      <c r="B93" t="s">
        <v>8</v>
      </c>
      <c r="C93" t="s">
        <v>9</v>
      </c>
      <c r="D93" t="s">
        <v>131</v>
      </c>
      <c r="E93" t="s">
        <v>16</v>
      </c>
      <c r="F93">
        <v>0.9</v>
      </c>
      <c r="G93">
        <v>2</v>
      </c>
      <c r="I93" s="5" t="s">
        <v>114</v>
      </c>
      <c r="J93" s="2">
        <v>2</v>
      </c>
      <c r="K93" s="2"/>
      <c r="L93" s="2"/>
      <c r="M93" s="2"/>
      <c r="N93" s="2"/>
      <c r="O93" s="2">
        <v>2</v>
      </c>
      <c r="P93" s="2"/>
      <c r="Q93" s="31">
        <v>2</v>
      </c>
      <c r="R93" s="5" t="s">
        <v>297</v>
      </c>
      <c r="S93" s="8" t="s">
        <v>561</v>
      </c>
      <c r="T93" s="2"/>
      <c r="U93" s="2"/>
      <c r="V93" s="2">
        <v>22</v>
      </c>
      <c r="W93" s="2">
        <v>3</v>
      </c>
      <c r="X93" s="2"/>
      <c r="Z93" s="5" t="s">
        <v>578</v>
      </c>
      <c r="AA93" s="2"/>
      <c r="AB93" s="2"/>
      <c r="AC93" s="2">
        <v>8</v>
      </c>
      <c r="AD93" s="2"/>
      <c r="AE93" s="2">
        <v>7</v>
      </c>
      <c r="AG93" s="5" t="s">
        <v>721</v>
      </c>
      <c r="AH93" s="2"/>
      <c r="AI93" s="21">
        <f t="shared" ref="AI93:AI124" si="58">AH93/AA$247</f>
        <v>0</v>
      </c>
      <c r="AJ93" s="2"/>
      <c r="AK93" s="21">
        <f t="shared" ref="AK93:AK124" si="59">AJ93/AB$247</f>
        <v>0</v>
      </c>
      <c r="AL93" s="2">
        <v>6</v>
      </c>
      <c r="AM93" s="21">
        <f t="shared" ref="AM93:AM124" si="60">AL93/AC$247</f>
        <v>4.4454764535707758E-6</v>
      </c>
      <c r="AN93" s="2"/>
      <c r="AO93" s="21">
        <f t="shared" ref="AO93:AO124" si="61">AN93/AD$247</f>
        <v>0</v>
      </c>
      <c r="AP93" s="2"/>
      <c r="AQ93" s="21">
        <f t="shared" ref="AQ93:AQ124" si="62">AP93/AE$247</f>
        <v>0</v>
      </c>
      <c r="AR93" s="27">
        <f t="shared" si="48"/>
        <v>1.2</v>
      </c>
      <c r="AS93" s="41">
        <f t="shared" si="47"/>
        <v>1.4641791142023834E-6</v>
      </c>
      <c r="AU93" s="5" t="s">
        <v>549</v>
      </c>
      <c r="AV93" s="2">
        <v>0.5</v>
      </c>
      <c r="AW93" s="21">
        <f t="shared" si="50"/>
        <v>7.5033491198796573E-7</v>
      </c>
      <c r="AX93" s="2"/>
      <c r="AY93" s="21">
        <f t="shared" si="51"/>
        <v>0</v>
      </c>
      <c r="AZ93" s="2">
        <v>2</v>
      </c>
      <c r="BA93" s="21">
        <f t="shared" si="52"/>
        <v>1.481825484523592E-6</v>
      </c>
      <c r="BB93" s="2"/>
      <c r="BC93" s="21">
        <f t="shared" si="53"/>
        <v>0</v>
      </c>
      <c r="BD93" s="2">
        <v>0</v>
      </c>
      <c r="BE93" s="21">
        <f t="shared" si="54"/>
        <v>0</v>
      </c>
      <c r="BF93" s="27">
        <f t="shared" si="57"/>
        <v>0.5</v>
      </c>
      <c r="BG93" s="41">
        <f t="shared" si="56"/>
        <v>6.1007463091765979E-7</v>
      </c>
    </row>
    <row r="94" spans="1:59" x14ac:dyDescent="0.25">
      <c r="A94" t="s">
        <v>7</v>
      </c>
      <c r="B94" t="s">
        <v>8</v>
      </c>
      <c r="C94" t="s">
        <v>9</v>
      </c>
      <c r="D94" t="s">
        <v>132</v>
      </c>
      <c r="E94" t="s">
        <v>16</v>
      </c>
      <c r="F94">
        <v>2933</v>
      </c>
      <c r="G94">
        <v>3</v>
      </c>
      <c r="I94" s="5" t="s">
        <v>297</v>
      </c>
      <c r="J94" s="2"/>
      <c r="K94" s="2"/>
      <c r="L94" s="2">
        <v>22</v>
      </c>
      <c r="M94" s="2">
        <v>3</v>
      </c>
      <c r="N94" s="2"/>
      <c r="O94" s="2">
        <v>25</v>
      </c>
      <c r="P94" s="2"/>
      <c r="Q94" s="31">
        <v>3</v>
      </c>
      <c r="R94" s="5" t="s">
        <v>353</v>
      </c>
      <c r="S94" s="8" t="s">
        <v>559</v>
      </c>
      <c r="T94" s="2"/>
      <c r="U94" s="2"/>
      <c r="V94" s="2">
        <v>9</v>
      </c>
      <c r="W94" s="2">
        <v>2</v>
      </c>
      <c r="X94" s="2">
        <v>1</v>
      </c>
      <c r="Z94" s="5" t="s">
        <v>579</v>
      </c>
      <c r="AA94" s="2">
        <v>1241</v>
      </c>
      <c r="AB94" s="2">
        <v>7847</v>
      </c>
      <c r="AC94" s="2">
        <v>7606</v>
      </c>
      <c r="AD94" s="2">
        <v>811</v>
      </c>
      <c r="AE94" s="2">
        <v>3150</v>
      </c>
      <c r="AG94" s="5" t="s">
        <v>597</v>
      </c>
      <c r="AH94" s="2">
        <v>3</v>
      </c>
      <c r="AI94" s="21">
        <f t="shared" si="58"/>
        <v>4.5020094719277946E-6</v>
      </c>
      <c r="AJ94" s="2"/>
      <c r="AK94" s="21">
        <f t="shared" si="59"/>
        <v>0</v>
      </c>
      <c r="AL94" s="2">
        <v>5</v>
      </c>
      <c r="AM94" s="21">
        <f t="shared" si="60"/>
        <v>3.7045637113089801E-6</v>
      </c>
      <c r="AN94" s="2"/>
      <c r="AO94" s="21">
        <f t="shared" si="61"/>
        <v>0</v>
      </c>
      <c r="AP94" s="2">
        <v>1</v>
      </c>
      <c r="AQ94" s="21">
        <f t="shared" si="62"/>
        <v>1.5684025851038768E-6</v>
      </c>
      <c r="AR94" s="27">
        <f t="shared" si="48"/>
        <v>1.8</v>
      </c>
      <c r="AS94" s="41">
        <f t="shared" si="47"/>
        <v>2.1962686713035753E-6</v>
      </c>
      <c r="AU94" s="5" t="s">
        <v>610</v>
      </c>
      <c r="AV94" s="2"/>
      <c r="AW94" s="21">
        <f t="shared" si="50"/>
        <v>0</v>
      </c>
      <c r="AX94" s="2"/>
      <c r="AY94" s="21">
        <f t="shared" si="51"/>
        <v>0</v>
      </c>
      <c r="AZ94" s="2">
        <v>1.1000000000000001</v>
      </c>
      <c r="BA94" s="21">
        <f t="shared" si="52"/>
        <v>8.1500401648797567E-7</v>
      </c>
      <c r="BB94" s="2">
        <v>0.1</v>
      </c>
      <c r="BC94" s="21">
        <f t="shared" si="53"/>
        <v>1.3953423472448966E-7</v>
      </c>
      <c r="BD94" s="2"/>
      <c r="BE94" s="21">
        <f t="shared" si="54"/>
        <v>0</v>
      </c>
      <c r="BF94" s="27">
        <f t="shared" si="57"/>
        <v>0.24000000000000005</v>
      </c>
      <c r="BG94" s="41">
        <f t="shared" si="56"/>
        <v>2.9283582284047676E-7</v>
      </c>
    </row>
    <row r="95" spans="1:59" x14ac:dyDescent="0.25">
      <c r="A95" t="s">
        <v>7</v>
      </c>
      <c r="B95" t="s">
        <v>8</v>
      </c>
      <c r="C95" t="s">
        <v>9</v>
      </c>
      <c r="D95" t="s">
        <v>132</v>
      </c>
      <c r="E95" t="s">
        <v>17</v>
      </c>
      <c r="F95">
        <v>731</v>
      </c>
      <c r="G95">
        <v>4</v>
      </c>
      <c r="I95" s="5" t="s">
        <v>353</v>
      </c>
      <c r="J95" s="2"/>
      <c r="K95" s="2"/>
      <c r="L95" s="2">
        <v>9</v>
      </c>
      <c r="M95" s="2">
        <v>2</v>
      </c>
      <c r="N95" s="2">
        <v>1</v>
      </c>
      <c r="O95" s="2">
        <v>12</v>
      </c>
      <c r="P95" s="2"/>
      <c r="Q95" s="31">
        <v>5</v>
      </c>
      <c r="R95" s="5" t="s">
        <v>115</v>
      </c>
      <c r="S95" s="8" t="s">
        <v>563</v>
      </c>
      <c r="T95" s="2">
        <v>2</v>
      </c>
      <c r="U95" s="2"/>
      <c r="V95" s="2"/>
      <c r="W95" s="2"/>
      <c r="X95" s="2"/>
      <c r="Z95" s="5" t="s">
        <v>580</v>
      </c>
      <c r="AA95" s="2"/>
      <c r="AB95" s="2"/>
      <c r="AC95" s="2">
        <v>5</v>
      </c>
      <c r="AD95" s="2"/>
      <c r="AE95" s="2"/>
      <c r="AG95" s="5" t="s">
        <v>643</v>
      </c>
      <c r="AH95" s="2">
        <v>4</v>
      </c>
      <c r="AI95" s="21">
        <f t="shared" si="58"/>
        <v>6.0026792959037258E-6</v>
      </c>
      <c r="AJ95" s="2"/>
      <c r="AK95" s="21">
        <f t="shared" si="59"/>
        <v>0</v>
      </c>
      <c r="AL95" s="2">
        <v>5</v>
      </c>
      <c r="AM95" s="21">
        <f t="shared" si="60"/>
        <v>3.7045637113089801E-6</v>
      </c>
      <c r="AN95" s="2"/>
      <c r="AO95" s="21">
        <f t="shared" si="61"/>
        <v>0</v>
      </c>
      <c r="AP95" s="2"/>
      <c r="AQ95" s="21">
        <f t="shared" si="62"/>
        <v>0</v>
      </c>
      <c r="AR95" s="27">
        <f t="shared" si="48"/>
        <v>1.8</v>
      </c>
      <c r="AS95" s="41">
        <f t="shared" si="47"/>
        <v>2.1962686713035753E-6</v>
      </c>
      <c r="AU95" s="5" t="s">
        <v>496</v>
      </c>
      <c r="AV95" s="2">
        <v>0.3</v>
      </c>
      <c r="AW95" s="21">
        <f t="shared" si="50"/>
        <v>4.5020094719277939E-7</v>
      </c>
      <c r="AX95" s="2"/>
      <c r="AY95" s="21">
        <f t="shared" si="51"/>
        <v>0</v>
      </c>
      <c r="AZ95" s="2">
        <v>0.3</v>
      </c>
      <c r="BA95" s="21">
        <f t="shared" si="52"/>
        <v>2.2227382267853878E-7</v>
      </c>
      <c r="BB95" s="2">
        <v>1</v>
      </c>
      <c r="BC95" s="21">
        <f t="shared" si="53"/>
        <v>1.3953423472448965E-6</v>
      </c>
      <c r="BD95" s="2">
        <v>0.4</v>
      </c>
      <c r="BE95" s="21">
        <f t="shared" si="54"/>
        <v>6.273610340415508E-7</v>
      </c>
      <c r="BF95" s="27">
        <f t="shared" si="57"/>
        <v>0.4</v>
      </c>
      <c r="BG95" s="41">
        <f t="shared" si="56"/>
        <v>4.8805970473412788E-7</v>
      </c>
    </row>
    <row r="96" spans="1:59" x14ac:dyDescent="0.25">
      <c r="A96" t="s">
        <v>7</v>
      </c>
      <c r="B96" t="s">
        <v>8</v>
      </c>
      <c r="C96" t="s">
        <v>9</v>
      </c>
      <c r="D96" t="s">
        <v>133</v>
      </c>
      <c r="E96" t="s">
        <v>16</v>
      </c>
      <c r="F96">
        <v>4</v>
      </c>
      <c r="G96">
        <v>1</v>
      </c>
      <c r="I96" s="5" t="s">
        <v>115</v>
      </c>
      <c r="J96" s="2">
        <v>2</v>
      </c>
      <c r="K96" s="2"/>
      <c r="L96" s="2"/>
      <c r="M96" s="2"/>
      <c r="N96" s="2"/>
      <c r="O96" s="2">
        <v>2</v>
      </c>
      <c r="P96" s="2"/>
      <c r="Q96" s="31">
        <v>6</v>
      </c>
      <c r="R96" s="5" t="s">
        <v>119</v>
      </c>
      <c r="S96" s="8" t="s">
        <v>572</v>
      </c>
      <c r="T96" s="2"/>
      <c r="U96" s="2"/>
      <c r="V96" s="2"/>
      <c r="W96" s="2">
        <v>1.2</v>
      </c>
      <c r="X96" s="2"/>
      <c r="Z96" s="5" t="s">
        <v>581</v>
      </c>
      <c r="AA96" s="2"/>
      <c r="AB96" s="2"/>
      <c r="AC96" s="2">
        <v>1</v>
      </c>
      <c r="AD96" s="2"/>
      <c r="AE96" s="2"/>
      <c r="AG96" s="5" t="s">
        <v>507</v>
      </c>
      <c r="AH96" s="2">
        <v>2</v>
      </c>
      <c r="AI96" s="21">
        <f t="shared" si="58"/>
        <v>3.0013396479518629E-6</v>
      </c>
      <c r="AJ96" s="2"/>
      <c r="AK96" s="21">
        <f t="shared" si="59"/>
        <v>0</v>
      </c>
      <c r="AL96" s="2">
        <v>4</v>
      </c>
      <c r="AM96" s="21">
        <f t="shared" si="60"/>
        <v>2.963650969047184E-6</v>
      </c>
      <c r="AN96" s="2"/>
      <c r="AO96" s="21">
        <f t="shared" si="61"/>
        <v>0</v>
      </c>
      <c r="AP96" s="2"/>
      <c r="AQ96" s="21">
        <f t="shared" si="62"/>
        <v>0</v>
      </c>
      <c r="AR96" s="27">
        <f t="shared" si="48"/>
        <v>1.2</v>
      </c>
      <c r="AS96" s="41">
        <f t="shared" si="47"/>
        <v>1.4641791142023834E-6</v>
      </c>
      <c r="AU96" s="5" t="s">
        <v>694</v>
      </c>
      <c r="AV96" s="2">
        <v>0.6</v>
      </c>
      <c r="AW96" s="21">
        <f t="shared" si="50"/>
        <v>9.0040189438555879E-7</v>
      </c>
      <c r="AX96" s="2"/>
      <c r="AY96" s="21">
        <f t="shared" si="51"/>
        <v>0</v>
      </c>
      <c r="AZ96" s="2">
        <v>0.1</v>
      </c>
      <c r="BA96" s="21">
        <f t="shared" si="52"/>
        <v>7.4091274226179608E-8</v>
      </c>
      <c r="BB96" s="2"/>
      <c r="BC96" s="21">
        <f t="shared" si="53"/>
        <v>0</v>
      </c>
      <c r="BD96" s="2">
        <v>0.3</v>
      </c>
      <c r="BE96" s="21">
        <f t="shared" si="54"/>
        <v>4.7052077553116304E-7</v>
      </c>
      <c r="BF96" s="27">
        <f t="shared" si="57"/>
        <v>0.2</v>
      </c>
      <c r="BG96" s="41">
        <f t="shared" si="56"/>
        <v>2.4402985236706394E-7</v>
      </c>
    </row>
    <row r="97" spans="1:59" x14ac:dyDescent="0.25">
      <c r="A97" t="s">
        <v>7</v>
      </c>
      <c r="B97" t="s">
        <v>8</v>
      </c>
      <c r="C97" t="s">
        <v>9</v>
      </c>
      <c r="D97" t="s">
        <v>134</v>
      </c>
      <c r="E97" t="s">
        <v>16</v>
      </c>
      <c r="F97">
        <v>10</v>
      </c>
      <c r="G97">
        <v>1</v>
      </c>
      <c r="I97" s="5" t="s">
        <v>119</v>
      </c>
      <c r="J97" s="2"/>
      <c r="K97" s="2"/>
      <c r="L97" s="2"/>
      <c r="M97" s="2">
        <v>1.2</v>
      </c>
      <c r="N97" s="2"/>
      <c r="O97" s="2">
        <v>1.2</v>
      </c>
      <c r="P97" s="2"/>
      <c r="Q97" s="31">
        <v>7</v>
      </c>
      <c r="R97" s="5" t="s">
        <v>120</v>
      </c>
      <c r="S97" s="8" t="s">
        <v>574</v>
      </c>
      <c r="T97" s="2">
        <v>0.2</v>
      </c>
      <c r="U97" s="2">
        <v>8.1</v>
      </c>
      <c r="V97" s="2">
        <v>3</v>
      </c>
      <c r="W97" s="2"/>
      <c r="X97" s="2">
        <v>0.6</v>
      </c>
      <c r="Z97" s="5" t="s">
        <v>582</v>
      </c>
      <c r="AA97" s="2">
        <v>3664</v>
      </c>
      <c r="AB97" s="2">
        <v>746</v>
      </c>
      <c r="AC97" s="2">
        <v>1080</v>
      </c>
      <c r="AD97" s="2">
        <v>556</v>
      </c>
      <c r="AE97" s="2">
        <v>446</v>
      </c>
      <c r="AG97" s="5" t="s">
        <v>644</v>
      </c>
      <c r="AH97" s="2">
        <v>1</v>
      </c>
      <c r="AI97" s="21">
        <f t="shared" si="58"/>
        <v>1.5006698239759315E-6</v>
      </c>
      <c r="AJ97" s="2"/>
      <c r="AK97" s="21">
        <f t="shared" si="59"/>
        <v>0</v>
      </c>
      <c r="AL97" s="2">
        <v>4</v>
      </c>
      <c r="AM97" s="21">
        <f t="shared" si="60"/>
        <v>2.963650969047184E-6</v>
      </c>
      <c r="AN97" s="2">
        <v>1</v>
      </c>
      <c r="AO97" s="21">
        <f t="shared" si="61"/>
        <v>1.3953423472448965E-6</v>
      </c>
      <c r="AP97" s="2"/>
      <c r="AQ97" s="21">
        <f t="shared" si="62"/>
        <v>0</v>
      </c>
      <c r="AR97" s="27">
        <f t="shared" si="48"/>
        <v>1.2</v>
      </c>
      <c r="AS97" s="41">
        <f t="shared" si="47"/>
        <v>1.4641791142023834E-6</v>
      </c>
      <c r="AU97" s="5" t="s">
        <v>573</v>
      </c>
      <c r="AV97" s="2"/>
      <c r="AW97" s="21">
        <f t="shared" si="50"/>
        <v>0</v>
      </c>
      <c r="AX97" s="2"/>
      <c r="AY97" s="21">
        <f t="shared" si="51"/>
        <v>0</v>
      </c>
      <c r="AZ97" s="2">
        <v>0</v>
      </c>
      <c r="BA97" s="21">
        <f t="shared" si="52"/>
        <v>0</v>
      </c>
      <c r="BB97" s="2">
        <v>1</v>
      </c>
      <c r="BC97" s="21">
        <f t="shared" si="53"/>
        <v>1.3953423472448965E-6</v>
      </c>
      <c r="BD97" s="2"/>
      <c r="BE97" s="21">
        <f t="shared" si="54"/>
        <v>0</v>
      </c>
      <c r="BF97" s="27">
        <f t="shared" si="57"/>
        <v>0.2</v>
      </c>
      <c r="BG97" s="41">
        <f t="shared" si="56"/>
        <v>2.4402985236706394E-7</v>
      </c>
    </row>
    <row r="98" spans="1:59" x14ac:dyDescent="0.25">
      <c r="A98" t="s">
        <v>7</v>
      </c>
      <c r="B98" t="s">
        <v>8</v>
      </c>
      <c r="C98" t="s">
        <v>9</v>
      </c>
      <c r="D98" t="s">
        <v>134</v>
      </c>
      <c r="E98" t="s">
        <v>17</v>
      </c>
      <c r="F98">
        <v>1</v>
      </c>
      <c r="G98">
        <v>1</v>
      </c>
      <c r="I98" s="5" t="s">
        <v>120</v>
      </c>
      <c r="J98" s="2">
        <v>0.2</v>
      </c>
      <c r="K98" s="2">
        <v>8.1</v>
      </c>
      <c r="L98" s="2">
        <v>3</v>
      </c>
      <c r="M98" s="2"/>
      <c r="N98" s="2">
        <v>0.6</v>
      </c>
      <c r="O98" s="2">
        <v>11.899999999999999</v>
      </c>
      <c r="P98" s="2"/>
      <c r="Q98" s="31">
        <v>6</v>
      </c>
      <c r="R98" s="5" t="s">
        <v>121</v>
      </c>
      <c r="S98" s="8" t="s">
        <v>575</v>
      </c>
      <c r="T98" s="2">
        <v>22</v>
      </c>
      <c r="U98" s="2"/>
      <c r="V98" s="2">
        <v>4.5999999999999996</v>
      </c>
      <c r="W98" s="2">
        <v>3.4</v>
      </c>
      <c r="X98" s="2">
        <v>2.4</v>
      </c>
      <c r="Z98" s="5" t="s">
        <v>583</v>
      </c>
      <c r="AA98" s="2"/>
      <c r="AB98" s="2"/>
      <c r="AC98" s="2"/>
      <c r="AD98" s="2"/>
      <c r="AE98" s="2">
        <v>2</v>
      </c>
      <c r="AG98" s="5" t="s">
        <v>588</v>
      </c>
      <c r="AH98" s="2"/>
      <c r="AI98" s="21">
        <f t="shared" si="58"/>
        <v>0</v>
      </c>
      <c r="AJ98" s="2"/>
      <c r="AK98" s="21">
        <f t="shared" si="59"/>
        <v>0</v>
      </c>
      <c r="AL98" s="2">
        <v>3</v>
      </c>
      <c r="AM98" s="21">
        <f t="shared" si="60"/>
        <v>2.2227382267853879E-6</v>
      </c>
      <c r="AN98" s="2"/>
      <c r="AO98" s="21">
        <f t="shared" si="61"/>
        <v>0</v>
      </c>
      <c r="AP98" s="2">
        <v>1</v>
      </c>
      <c r="AQ98" s="21">
        <f t="shared" si="62"/>
        <v>1.5684025851038768E-6</v>
      </c>
      <c r="AR98" s="27">
        <f t="shared" si="48"/>
        <v>0.8</v>
      </c>
      <c r="AS98" s="41">
        <f t="shared" si="47"/>
        <v>9.7611940946825576E-7</v>
      </c>
      <c r="AU98" s="5" t="s">
        <v>497</v>
      </c>
      <c r="AV98" s="2">
        <v>0.2</v>
      </c>
      <c r="AW98" s="21">
        <f t="shared" si="50"/>
        <v>3.0013396479518628E-7</v>
      </c>
      <c r="AX98" s="2"/>
      <c r="AY98" s="21">
        <f t="shared" si="51"/>
        <v>0</v>
      </c>
      <c r="AZ98" s="2"/>
      <c r="BA98" s="21">
        <f t="shared" si="52"/>
        <v>0</v>
      </c>
      <c r="BB98" s="2"/>
      <c r="BC98" s="21">
        <f t="shared" si="53"/>
        <v>0</v>
      </c>
      <c r="BD98" s="2"/>
      <c r="BE98" s="21">
        <f t="shared" si="54"/>
        <v>0</v>
      </c>
      <c r="BF98" s="27">
        <f t="shared" si="57"/>
        <v>0.04</v>
      </c>
      <c r="BG98" s="41">
        <f t="shared" si="56"/>
        <v>4.8805970473412787E-8</v>
      </c>
    </row>
    <row r="99" spans="1:59" x14ac:dyDescent="0.25">
      <c r="A99" t="s">
        <v>7</v>
      </c>
      <c r="B99" t="s">
        <v>8</v>
      </c>
      <c r="C99" t="s">
        <v>9</v>
      </c>
      <c r="D99" t="s">
        <v>135</v>
      </c>
      <c r="E99" t="s">
        <v>16</v>
      </c>
      <c r="F99">
        <v>5</v>
      </c>
      <c r="G99">
        <v>1</v>
      </c>
      <c r="I99" s="5" t="s">
        <v>121</v>
      </c>
      <c r="J99" s="2">
        <v>22</v>
      </c>
      <c r="K99" s="2"/>
      <c r="L99" s="2">
        <v>4.5999999999999996</v>
      </c>
      <c r="M99" s="2">
        <v>3.4</v>
      </c>
      <c r="N99" s="2">
        <v>2.4</v>
      </c>
      <c r="O99" s="2">
        <v>32.4</v>
      </c>
      <c r="P99" s="2"/>
      <c r="Q99" s="31">
        <v>6</v>
      </c>
      <c r="R99" s="5" t="s">
        <v>122</v>
      </c>
      <c r="S99" s="8" t="s">
        <v>673</v>
      </c>
      <c r="T99" s="2">
        <v>20</v>
      </c>
      <c r="U99" s="2"/>
      <c r="V99" s="2"/>
      <c r="W99" s="2"/>
      <c r="X99" s="2"/>
      <c r="Z99" s="5" t="s">
        <v>584</v>
      </c>
      <c r="AA99" s="2"/>
      <c r="AB99" s="2"/>
      <c r="AC99" s="2"/>
      <c r="AD99" s="2">
        <v>1.5</v>
      </c>
      <c r="AE99" s="2"/>
      <c r="AG99" s="5" t="s">
        <v>675</v>
      </c>
      <c r="AH99" s="2">
        <v>2</v>
      </c>
      <c r="AI99" s="21">
        <f t="shared" si="58"/>
        <v>3.0013396479518629E-6</v>
      </c>
      <c r="AJ99" s="2"/>
      <c r="AK99" s="21">
        <f t="shared" si="59"/>
        <v>0</v>
      </c>
      <c r="AL99" s="2">
        <v>3</v>
      </c>
      <c r="AM99" s="21">
        <f t="shared" si="60"/>
        <v>2.2227382267853879E-6</v>
      </c>
      <c r="AN99" s="2"/>
      <c r="AO99" s="21">
        <f t="shared" si="61"/>
        <v>0</v>
      </c>
      <c r="AP99" s="2"/>
      <c r="AQ99" s="21">
        <f t="shared" si="62"/>
        <v>0</v>
      </c>
      <c r="AR99" s="27">
        <f t="shared" si="48"/>
        <v>1</v>
      </c>
      <c r="AS99" s="41">
        <f t="shared" si="47"/>
        <v>1.2201492618353196E-6</v>
      </c>
      <c r="AU99" s="5" t="s">
        <v>508</v>
      </c>
      <c r="AV99" s="2">
        <v>2.2999999999999998</v>
      </c>
      <c r="AW99" s="21">
        <f t="shared" si="50"/>
        <v>3.4515405951446422E-6</v>
      </c>
      <c r="AX99" s="2"/>
      <c r="AY99" s="21">
        <f t="shared" si="51"/>
        <v>0</v>
      </c>
      <c r="AZ99" s="2"/>
      <c r="BA99" s="21">
        <f t="shared" si="52"/>
        <v>0</v>
      </c>
      <c r="BB99" s="2">
        <v>1.3</v>
      </c>
      <c r="BC99" s="21">
        <f t="shared" si="53"/>
        <v>1.8139450514183656E-6</v>
      </c>
      <c r="BD99" s="2">
        <v>2.5</v>
      </c>
      <c r="BE99" s="21">
        <f t="shared" si="54"/>
        <v>3.9210064627596922E-6</v>
      </c>
      <c r="BF99" s="27">
        <f t="shared" si="57"/>
        <v>1.22</v>
      </c>
      <c r="BG99" s="41">
        <f t="shared" si="56"/>
        <v>1.4885820994390898E-6</v>
      </c>
    </row>
    <row r="100" spans="1:59" x14ac:dyDescent="0.25">
      <c r="A100" t="s">
        <v>7</v>
      </c>
      <c r="B100" t="s">
        <v>8</v>
      </c>
      <c r="C100" t="s">
        <v>9</v>
      </c>
      <c r="D100" t="s">
        <v>135</v>
      </c>
      <c r="E100" t="s">
        <v>17</v>
      </c>
      <c r="F100">
        <v>3</v>
      </c>
      <c r="G100">
        <v>1</v>
      </c>
      <c r="I100" s="5" t="s">
        <v>122</v>
      </c>
      <c r="J100" s="2">
        <v>20</v>
      </c>
      <c r="K100" s="2"/>
      <c r="L100" s="2"/>
      <c r="M100" s="2"/>
      <c r="N100" s="2"/>
      <c r="O100" s="2">
        <v>20</v>
      </c>
      <c r="P100" s="2"/>
      <c r="Q100" s="31">
        <v>5</v>
      </c>
      <c r="R100" s="5" t="s">
        <v>301</v>
      </c>
      <c r="S100" s="8" t="s">
        <v>569</v>
      </c>
      <c r="T100" s="2"/>
      <c r="U100" s="2"/>
      <c r="V100" s="2">
        <v>6</v>
      </c>
      <c r="W100" s="2"/>
      <c r="X100" s="2"/>
      <c r="Z100" s="5" t="s">
        <v>585</v>
      </c>
      <c r="AA100" s="2">
        <v>165</v>
      </c>
      <c r="AB100" s="2">
        <v>830</v>
      </c>
      <c r="AC100" s="2">
        <v>135</v>
      </c>
      <c r="AD100" s="2">
        <v>29</v>
      </c>
      <c r="AE100" s="2">
        <v>215</v>
      </c>
      <c r="AG100" s="5" t="s">
        <v>724</v>
      </c>
      <c r="AH100" s="2">
        <v>12</v>
      </c>
      <c r="AI100" s="21">
        <f t="shared" si="58"/>
        <v>1.8008037887711178E-5</v>
      </c>
      <c r="AJ100" s="2"/>
      <c r="AK100" s="21">
        <f t="shared" si="59"/>
        <v>0</v>
      </c>
      <c r="AL100" s="2">
        <v>3</v>
      </c>
      <c r="AM100" s="21">
        <f t="shared" si="60"/>
        <v>2.2227382267853879E-6</v>
      </c>
      <c r="AN100" s="2"/>
      <c r="AO100" s="21">
        <f t="shared" si="61"/>
        <v>0</v>
      </c>
      <c r="AP100" s="2"/>
      <c r="AQ100" s="21">
        <f t="shared" si="62"/>
        <v>0</v>
      </c>
      <c r="AR100" s="27">
        <f t="shared" si="48"/>
        <v>3</v>
      </c>
      <c r="AS100" s="41">
        <f t="shared" si="47"/>
        <v>3.6604477855059588E-6</v>
      </c>
      <c r="AU100" s="5" t="s">
        <v>515</v>
      </c>
      <c r="AV100" s="2"/>
      <c r="AW100" s="21">
        <f t="shared" si="50"/>
        <v>0</v>
      </c>
      <c r="AX100" s="2"/>
      <c r="AY100" s="21">
        <f t="shared" si="51"/>
        <v>0</v>
      </c>
      <c r="AZ100" s="2"/>
      <c r="BA100" s="21">
        <f t="shared" si="52"/>
        <v>0</v>
      </c>
      <c r="BB100" s="2"/>
      <c r="BC100" s="21">
        <f t="shared" si="53"/>
        <v>0</v>
      </c>
      <c r="BD100" s="2">
        <v>0.4</v>
      </c>
      <c r="BE100" s="21">
        <f t="shared" si="54"/>
        <v>6.273610340415508E-7</v>
      </c>
      <c r="BF100" s="27">
        <f t="shared" si="57"/>
        <v>0.08</v>
      </c>
      <c r="BG100" s="41">
        <f t="shared" si="56"/>
        <v>9.7611940946825573E-8</v>
      </c>
    </row>
    <row r="101" spans="1:59" x14ac:dyDescent="0.25">
      <c r="A101" t="s">
        <v>7</v>
      </c>
      <c r="B101" t="s">
        <v>8</v>
      </c>
      <c r="C101" t="s">
        <v>9</v>
      </c>
      <c r="D101" t="s">
        <v>136</v>
      </c>
      <c r="E101" t="s">
        <v>16</v>
      </c>
      <c r="F101">
        <v>2.2999999999999998</v>
      </c>
      <c r="G101">
        <v>1</v>
      </c>
      <c r="I101" s="5" t="s">
        <v>301</v>
      </c>
      <c r="J101" s="2"/>
      <c r="K101" s="2"/>
      <c r="L101" s="2">
        <v>6</v>
      </c>
      <c r="M101" s="2"/>
      <c r="N101" s="2"/>
      <c r="O101" s="2">
        <v>6</v>
      </c>
      <c r="P101" s="2"/>
      <c r="Q101" s="31">
        <v>2</v>
      </c>
      <c r="R101" s="5" t="s">
        <v>123</v>
      </c>
      <c r="S101" s="8" t="s">
        <v>564</v>
      </c>
      <c r="T101" s="2">
        <v>10</v>
      </c>
      <c r="U101" s="2"/>
      <c r="V101" s="2">
        <v>2</v>
      </c>
      <c r="W101" s="2"/>
      <c r="X101" s="2">
        <v>69</v>
      </c>
      <c r="Z101" s="5" t="s">
        <v>586</v>
      </c>
      <c r="AA101" s="2">
        <v>55</v>
      </c>
      <c r="AB101" s="2">
        <v>2</v>
      </c>
      <c r="AC101" s="2">
        <v>24</v>
      </c>
      <c r="AD101" s="2">
        <v>2</v>
      </c>
      <c r="AE101" s="2">
        <v>107</v>
      </c>
      <c r="AG101" s="5" t="s">
        <v>490</v>
      </c>
      <c r="AH101" s="2"/>
      <c r="AI101" s="21">
        <f t="shared" si="58"/>
        <v>0</v>
      </c>
      <c r="AJ101" s="2"/>
      <c r="AK101" s="21">
        <f t="shared" si="59"/>
        <v>0</v>
      </c>
      <c r="AL101" s="2">
        <v>2</v>
      </c>
      <c r="AM101" s="21">
        <f t="shared" si="60"/>
        <v>1.481825484523592E-6</v>
      </c>
      <c r="AN101" s="2"/>
      <c r="AO101" s="21">
        <f t="shared" si="61"/>
        <v>0</v>
      </c>
      <c r="AP101" s="2"/>
      <c r="AQ101" s="21">
        <f t="shared" si="62"/>
        <v>0</v>
      </c>
      <c r="AR101" s="27">
        <f t="shared" si="48"/>
        <v>0.4</v>
      </c>
      <c r="AS101" s="41">
        <f t="shared" si="47"/>
        <v>4.8805970473412788E-7</v>
      </c>
      <c r="AU101" s="5" t="s">
        <v>521</v>
      </c>
      <c r="AV101" s="2"/>
      <c r="AW101" s="21">
        <f t="shared" si="50"/>
        <v>0</v>
      </c>
      <c r="AX101" s="2"/>
      <c r="AY101" s="21">
        <f t="shared" si="51"/>
        <v>0</v>
      </c>
      <c r="AZ101" s="2"/>
      <c r="BA101" s="21">
        <f t="shared" si="52"/>
        <v>0</v>
      </c>
      <c r="BB101" s="2"/>
      <c r="BC101" s="21">
        <f t="shared" si="53"/>
        <v>0</v>
      </c>
      <c r="BD101" s="2">
        <v>0.2</v>
      </c>
      <c r="BE101" s="21">
        <f t="shared" si="54"/>
        <v>3.136805170207754E-7</v>
      </c>
      <c r="BF101" s="27">
        <f t="shared" si="57"/>
        <v>0.04</v>
      </c>
      <c r="BG101" s="41">
        <f t="shared" si="56"/>
        <v>4.8805970473412787E-8</v>
      </c>
    </row>
    <row r="102" spans="1:59" x14ac:dyDescent="0.25">
      <c r="A102" t="s">
        <v>7</v>
      </c>
      <c r="B102" t="s">
        <v>8</v>
      </c>
      <c r="C102" t="s">
        <v>9</v>
      </c>
      <c r="D102" t="s">
        <v>139</v>
      </c>
      <c r="E102" t="s">
        <v>16</v>
      </c>
      <c r="F102">
        <v>10</v>
      </c>
      <c r="G102">
        <v>1</v>
      </c>
      <c r="I102" s="5" t="s">
        <v>123</v>
      </c>
      <c r="J102" s="2">
        <v>10</v>
      </c>
      <c r="K102" s="2"/>
      <c r="L102" s="2">
        <v>2</v>
      </c>
      <c r="M102" s="2"/>
      <c r="N102" s="2">
        <v>69</v>
      </c>
      <c r="O102" s="2">
        <v>81</v>
      </c>
      <c r="P102" s="2"/>
      <c r="Q102" s="31">
        <v>2</v>
      </c>
      <c r="R102" s="5" t="s">
        <v>124</v>
      </c>
      <c r="S102" s="8" t="s">
        <v>627</v>
      </c>
      <c r="T102" s="2">
        <v>154</v>
      </c>
      <c r="U102" s="2">
        <v>4456</v>
      </c>
      <c r="V102" s="2">
        <v>4579</v>
      </c>
      <c r="W102" s="2">
        <v>138</v>
      </c>
      <c r="X102" s="2">
        <v>692</v>
      </c>
      <c r="Z102" s="5" t="s">
        <v>587</v>
      </c>
      <c r="AA102" s="2">
        <v>1207</v>
      </c>
      <c r="AB102" s="2">
        <v>2802</v>
      </c>
      <c r="AC102" s="2">
        <v>1632</v>
      </c>
      <c r="AD102" s="2">
        <v>435</v>
      </c>
      <c r="AE102" s="2">
        <v>1665</v>
      </c>
      <c r="AG102" s="5" t="s">
        <v>669</v>
      </c>
      <c r="AH102" s="2"/>
      <c r="AI102" s="21">
        <f t="shared" si="58"/>
        <v>0</v>
      </c>
      <c r="AJ102" s="2"/>
      <c r="AK102" s="21">
        <f t="shared" si="59"/>
        <v>0</v>
      </c>
      <c r="AL102" s="2">
        <v>2</v>
      </c>
      <c r="AM102" s="21">
        <f t="shared" si="60"/>
        <v>1.481825484523592E-6</v>
      </c>
      <c r="AN102" s="2"/>
      <c r="AO102" s="21">
        <f t="shared" si="61"/>
        <v>0</v>
      </c>
      <c r="AP102" s="2"/>
      <c r="AQ102" s="21">
        <f t="shared" si="62"/>
        <v>0</v>
      </c>
      <c r="AR102" s="27">
        <f t="shared" si="48"/>
        <v>0.4</v>
      </c>
      <c r="AS102" s="41">
        <f t="shared" si="47"/>
        <v>4.8805970473412788E-7</v>
      </c>
      <c r="AU102" s="5" t="s">
        <v>531</v>
      </c>
      <c r="AV102" s="2"/>
      <c r="AW102" s="21">
        <f t="shared" si="50"/>
        <v>0</v>
      </c>
      <c r="AX102" s="2"/>
      <c r="AY102" s="21">
        <f t="shared" si="51"/>
        <v>0</v>
      </c>
      <c r="AZ102" s="2"/>
      <c r="BA102" s="21">
        <f t="shared" si="52"/>
        <v>0</v>
      </c>
      <c r="BB102" s="2">
        <v>3.1</v>
      </c>
      <c r="BC102" s="21">
        <f t="shared" si="53"/>
        <v>4.3255612764591794E-6</v>
      </c>
      <c r="BD102" s="2"/>
      <c r="BE102" s="21">
        <f t="shared" si="54"/>
        <v>0</v>
      </c>
      <c r="BF102" s="27">
        <f t="shared" si="57"/>
        <v>0.62</v>
      </c>
      <c r="BG102" s="41">
        <f t="shared" si="56"/>
        <v>7.5649254233789809E-7</v>
      </c>
    </row>
    <row r="103" spans="1:59" x14ac:dyDescent="0.25">
      <c r="A103" t="s">
        <v>7</v>
      </c>
      <c r="B103" t="s">
        <v>8</v>
      </c>
      <c r="C103" t="s">
        <v>9</v>
      </c>
      <c r="D103" t="s">
        <v>141</v>
      </c>
      <c r="E103" t="s">
        <v>17</v>
      </c>
      <c r="F103">
        <v>0.2</v>
      </c>
      <c r="G103">
        <v>1</v>
      </c>
      <c r="I103" s="5" t="s">
        <v>124</v>
      </c>
      <c r="J103" s="2">
        <v>154</v>
      </c>
      <c r="K103" s="2">
        <v>4456</v>
      </c>
      <c r="L103" s="2">
        <v>4579</v>
      </c>
      <c r="M103" s="2">
        <v>138</v>
      </c>
      <c r="N103" s="2">
        <v>692</v>
      </c>
      <c r="O103" s="2">
        <v>10019</v>
      </c>
      <c r="P103" s="2"/>
      <c r="Q103" s="31">
        <v>4</v>
      </c>
      <c r="R103" s="5" t="s">
        <v>125</v>
      </c>
      <c r="S103" s="8" t="s">
        <v>570</v>
      </c>
      <c r="T103" s="2">
        <v>50</v>
      </c>
      <c r="U103" s="2"/>
      <c r="V103" s="2">
        <v>40</v>
      </c>
      <c r="W103" s="2">
        <v>30</v>
      </c>
      <c r="X103" s="2"/>
      <c r="Z103" s="5" t="s">
        <v>588</v>
      </c>
      <c r="AA103" s="2"/>
      <c r="AB103" s="2"/>
      <c r="AC103" s="2">
        <v>3</v>
      </c>
      <c r="AD103" s="2"/>
      <c r="AE103" s="2">
        <v>1</v>
      </c>
      <c r="AG103" s="5" t="s">
        <v>692</v>
      </c>
      <c r="AH103" s="2"/>
      <c r="AI103" s="21">
        <f t="shared" si="58"/>
        <v>0</v>
      </c>
      <c r="AJ103" s="2"/>
      <c r="AK103" s="21">
        <f t="shared" si="59"/>
        <v>0</v>
      </c>
      <c r="AL103" s="2">
        <v>2</v>
      </c>
      <c r="AM103" s="21">
        <f t="shared" si="60"/>
        <v>1.481825484523592E-6</v>
      </c>
      <c r="AN103" s="2"/>
      <c r="AO103" s="21">
        <f t="shared" si="61"/>
        <v>0</v>
      </c>
      <c r="AP103" s="2"/>
      <c r="AQ103" s="21">
        <f t="shared" si="62"/>
        <v>0</v>
      </c>
      <c r="AR103" s="27">
        <f t="shared" si="48"/>
        <v>0.4</v>
      </c>
      <c r="AS103" s="41">
        <f t="shared" si="47"/>
        <v>4.8805970473412788E-7</v>
      </c>
      <c r="AU103" s="5" t="s">
        <v>584</v>
      </c>
      <c r="AV103" s="2"/>
      <c r="AW103" s="21">
        <f t="shared" si="50"/>
        <v>0</v>
      </c>
      <c r="AX103" s="2"/>
      <c r="AY103" s="21">
        <f t="shared" si="51"/>
        <v>0</v>
      </c>
      <c r="AZ103" s="2"/>
      <c r="BA103" s="21">
        <f t="shared" si="52"/>
        <v>0</v>
      </c>
      <c r="BB103" s="2">
        <v>1.5</v>
      </c>
      <c r="BC103" s="21">
        <f t="shared" si="53"/>
        <v>2.0930135208673448E-6</v>
      </c>
      <c r="BD103" s="2"/>
      <c r="BE103" s="21">
        <f t="shared" si="54"/>
        <v>0</v>
      </c>
      <c r="BF103" s="27">
        <f t="shared" si="57"/>
        <v>0.3</v>
      </c>
      <c r="BG103" s="41">
        <f t="shared" si="56"/>
        <v>3.6604477855059586E-7</v>
      </c>
    </row>
    <row r="104" spans="1:59" x14ac:dyDescent="0.25">
      <c r="A104" t="s">
        <v>7</v>
      </c>
      <c r="B104" t="s">
        <v>8</v>
      </c>
      <c r="C104" t="s">
        <v>9</v>
      </c>
      <c r="D104" t="s">
        <v>142</v>
      </c>
      <c r="E104" t="s">
        <v>16</v>
      </c>
      <c r="F104">
        <v>110</v>
      </c>
      <c r="G104">
        <v>3</v>
      </c>
      <c r="I104" s="5" t="s">
        <v>125</v>
      </c>
      <c r="J104" s="2">
        <v>50</v>
      </c>
      <c r="K104" s="2"/>
      <c r="L104" s="2">
        <v>40</v>
      </c>
      <c r="M104" s="2">
        <v>30</v>
      </c>
      <c r="N104" s="2"/>
      <c r="O104" s="2">
        <v>120</v>
      </c>
      <c r="P104" s="2"/>
      <c r="Q104" s="31">
        <v>1</v>
      </c>
      <c r="R104" s="5" t="s">
        <v>443</v>
      </c>
      <c r="S104" s="8" t="s">
        <v>577</v>
      </c>
      <c r="T104" s="2"/>
      <c r="U104" s="2"/>
      <c r="V104" s="2"/>
      <c r="W104" s="2"/>
      <c r="X104" s="2">
        <v>1</v>
      </c>
      <c r="Z104" s="5" t="s">
        <v>589</v>
      </c>
      <c r="AA104" s="2">
        <v>7</v>
      </c>
      <c r="AB104" s="2"/>
      <c r="AC104" s="2">
        <v>32</v>
      </c>
      <c r="AD104" s="2"/>
      <c r="AE104" s="2">
        <v>5</v>
      </c>
      <c r="AG104" s="5" t="s">
        <v>701</v>
      </c>
      <c r="AH104" s="2">
        <v>2</v>
      </c>
      <c r="AI104" s="21">
        <f t="shared" si="58"/>
        <v>3.0013396479518629E-6</v>
      </c>
      <c r="AJ104" s="2"/>
      <c r="AK104" s="21">
        <f t="shared" si="59"/>
        <v>0</v>
      </c>
      <c r="AL104" s="2">
        <v>2</v>
      </c>
      <c r="AM104" s="21">
        <f t="shared" si="60"/>
        <v>1.481825484523592E-6</v>
      </c>
      <c r="AN104" s="2">
        <v>1</v>
      </c>
      <c r="AO104" s="21">
        <f t="shared" si="61"/>
        <v>1.3953423472448965E-6</v>
      </c>
      <c r="AP104" s="2">
        <v>1</v>
      </c>
      <c r="AQ104" s="21">
        <f t="shared" si="62"/>
        <v>1.5684025851038768E-6</v>
      </c>
      <c r="AR104" s="27">
        <f t="shared" si="48"/>
        <v>1.2</v>
      </c>
      <c r="AS104" s="41">
        <f t="shared" si="47"/>
        <v>1.4641791142023834E-6</v>
      </c>
      <c r="AU104" s="5" t="s">
        <v>595</v>
      </c>
      <c r="AV104" s="2">
        <v>6</v>
      </c>
      <c r="AW104" s="21">
        <f t="shared" si="50"/>
        <v>9.0040189438555891E-6</v>
      </c>
      <c r="AX104" s="2"/>
      <c r="AY104" s="21">
        <f t="shared" si="51"/>
        <v>0</v>
      </c>
      <c r="AZ104" s="2"/>
      <c r="BA104" s="21">
        <f t="shared" si="52"/>
        <v>0</v>
      </c>
      <c r="BB104" s="2"/>
      <c r="BC104" s="21">
        <f t="shared" si="53"/>
        <v>0</v>
      </c>
      <c r="BD104" s="2"/>
      <c r="BE104" s="21">
        <f t="shared" si="54"/>
        <v>0</v>
      </c>
      <c r="BF104" s="27">
        <f t="shared" si="57"/>
        <v>1.2</v>
      </c>
      <c r="BG104" s="41">
        <f t="shared" si="56"/>
        <v>1.4641791142023834E-6</v>
      </c>
    </row>
    <row r="105" spans="1:59" x14ac:dyDescent="0.25">
      <c r="A105" t="s">
        <v>7</v>
      </c>
      <c r="B105" t="s">
        <v>8</v>
      </c>
      <c r="C105" t="s">
        <v>9</v>
      </c>
      <c r="D105" t="s">
        <v>142</v>
      </c>
      <c r="E105" t="s">
        <v>17</v>
      </c>
      <c r="F105">
        <v>55</v>
      </c>
      <c r="G105">
        <v>1</v>
      </c>
      <c r="I105" s="5" t="s">
        <v>443</v>
      </c>
      <c r="J105" s="2"/>
      <c r="K105" s="2"/>
      <c r="L105" s="2"/>
      <c r="M105" s="2"/>
      <c r="N105" s="2">
        <v>1</v>
      </c>
      <c r="O105" s="2">
        <v>1</v>
      </c>
      <c r="P105" s="2"/>
      <c r="Q105" s="31">
        <v>1</v>
      </c>
      <c r="R105" s="5" t="s">
        <v>127</v>
      </c>
      <c r="S105" s="8" t="s">
        <v>579</v>
      </c>
      <c r="T105" s="2">
        <v>1241</v>
      </c>
      <c r="U105" s="2">
        <v>7847</v>
      </c>
      <c r="V105" s="2">
        <v>7606</v>
      </c>
      <c r="W105" s="2">
        <v>811</v>
      </c>
      <c r="X105" s="2">
        <v>3150</v>
      </c>
      <c r="Z105" s="5" t="s">
        <v>590</v>
      </c>
      <c r="AA105" s="2">
        <v>1</v>
      </c>
      <c r="AB105" s="2"/>
      <c r="AC105" s="2"/>
      <c r="AD105" s="2"/>
      <c r="AE105" s="2"/>
      <c r="AG105" s="5" t="s">
        <v>714</v>
      </c>
      <c r="AH105" s="2">
        <v>3</v>
      </c>
      <c r="AI105" s="21">
        <f t="shared" si="58"/>
        <v>4.5020094719277946E-6</v>
      </c>
      <c r="AJ105" s="2"/>
      <c r="AK105" s="21">
        <f t="shared" si="59"/>
        <v>0</v>
      </c>
      <c r="AL105" s="2">
        <v>2</v>
      </c>
      <c r="AM105" s="21">
        <f t="shared" si="60"/>
        <v>1.481825484523592E-6</v>
      </c>
      <c r="AN105" s="2">
        <v>3</v>
      </c>
      <c r="AO105" s="21">
        <f t="shared" si="61"/>
        <v>4.1860270417346897E-6</v>
      </c>
      <c r="AP105" s="2">
        <v>2</v>
      </c>
      <c r="AQ105" s="21">
        <f t="shared" si="62"/>
        <v>3.1368051702077536E-6</v>
      </c>
      <c r="AR105" s="27">
        <f t="shared" si="48"/>
        <v>2</v>
      </c>
      <c r="AS105" s="41">
        <f t="shared" si="47"/>
        <v>2.4402985236706392E-6</v>
      </c>
      <c r="AU105" s="5" t="s">
        <v>596</v>
      </c>
      <c r="AV105" s="2">
        <v>1.9</v>
      </c>
      <c r="AW105" s="21">
        <f t="shared" si="50"/>
        <v>2.8512726655542695E-6</v>
      </c>
      <c r="AX105" s="2"/>
      <c r="AY105" s="21">
        <f t="shared" si="51"/>
        <v>0</v>
      </c>
      <c r="AZ105" s="2"/>
      <c r="BA105" s="21">
        <f t="shared" si="52"/>
        <v>0</v>
      </c>
      <c r="BB105" s="2">
        <v>0.2</v>
      </c>
      <c r="BC105" s="21">
        <f t="shared" si="53"/>
        <v>2.7906846944897932E-7</v>
      </c>
      <c r="BD105" s="2"/>
      <c r="BE105" s="21">
        <f t="shared" si="54"/>
        <v>0</v>
      </c>
      <c r="BF105" s="27">
        <f t="shared" si="57"/>
        <v>0.42000000000000004</v>
      </c>
      <c r="BG105" s="41">
        <f t="shared" si="56"/>
        <v>5.1246268997083426E-7</v>
      </c>
    </row>
    <row r="106" spans="1:59" x14ac:dyDescent="0.25">
      <c r="A106" t="s">
        <v>7</v>
      </c>
      <c r="B106" t="s">
        <v>8</v>
      </c>
      <c r="C106" t="s">
        <v>9</v>
      </c>
      <c r="D106" t="s">
        <v>143</v>
      </c>
      <c r="E106" t="s">
        <v>16</v>
      </c>
      <c r="F106">
        <v>55</v>
      </c>
      <c r="G106">
        <v>2</v>
      </c>
      <c r="I106" s="5" t="s">
        <v>127</v>
      </c>
      <c r="J106" s="2">
        <v>1241</v>
      </c>
      <c r="K106" s="2">
        <v>7847</v>
      </c>
      <c r="L106" s="2">
        <v>7606</v>
      </c>
      <c r="M106" s="2">
        <v>811</v>
      </c>
      <c r="N106" s="2">
        <v>3150</v>
      </c>
      <c r="O106" s="2">
        <v>20655</v>
      </c>
      <c r="P106" s="2"/>
      <c r="Q106" s="31">
        <v>3</v>
      </c>
      <c r="R106" s="5" t="s">
        <v>303</v>
      </c>
      <c r="S106" s="8" t="s">
        <v>578</v>
      </c>
      <c r="T106" s="2"/>
      <c r="U106" s="2"/>
      <c r="V106" s="2">
        <v>8</v>
      </c>
      <c r="W106" s="2"/>
      <c r="X106" s="2">
        <v>7</v>
      </c>
      <c r="Z106" s="5" t="s">
        <v>591</v>
      </c>
      <c r="AA106" s="2"/>
      <c r="AB106" s="2"/>
      <c r="AC106" s="2">
        <v>16</v>
      </c>
      <c r="AD106" s="2"/>
      <c r="AE106" s="2"/>
      <c r="AG106" s="5" t="s">
        <v>506</v>
      </c>
      <c r="AH106" s="2">
        <v>163</v>
      </c>
      <c r="AI106" s="21">
        <f t="shared" si="58"/>
        <v>2.446091813080768E-4</v>
      </c>
      <c r="AJ106" s="2">
        <v>100</v>
      </c>
      <c r="AK106" s="21">
        <f t="shared" si="59"/>
        <v>1.3744907168271477E-4</v>
      </c>
      <c r="AL106" s="2">
        <v>1</v>
      </c>
      <c r="AM106" s="21">
        <f t="shared" si="60"/>
        <v>7.40912742261796E-7</v>
      </c>
      <c r="AN106" s="2"/>
      <c r="AO106" s="21">
        <f t="shared" si="61"/>
        <v>0</v>
      </c>
      <c r="AP106" s="2">
        <v>52</v>
      </c>
      <c r="AQ106" s="21">
        <f t="shared" si="62"/>
        <v>8.1556934425401601E-5</v>
      </c>
      <c r="AR106" s="27">
        <f t="shared" si="48"/>
        <v>63.2</v>
      </c>
      <c r="AS106" s="41">
        <f t="shared" si="47"/>
        <v>7.7113433347992207E-5</v>
      </c>
      <c r="AU106" s="5" t="s">
        <v>704</v>
      </c>
      <c r="AV106" s="2">
        <v>0.1</v>
      </c>
      <c r="AW106" s="21">
        <f t="shared" si="50"/>
        <v>1.5006698239759314E-7</v>
      </c>
      <c r="AX106" s="2">
        <v>25</v>
      </c>
      <c r="AY106" s="21">
        <f t="shared" si="51"/>
        <v>3.4362267920678692E-5</v>
      </c>
      <c r="AZ106" s="2"/>
      <c r="BA106" s="21">
        <f t="shared" si="52"/>
        <v>0</v>
      </c>
      <c r="BB106" s="2"/>
      <c r="BC106" s="21">
        <f t="shared" si="53"/>
        <v>0</v>
      </c>
      <c r="BD106" s="2">
        <v>3.5</v>
      </c>
      <c r="BE106" s="21">
        <f t="shared" si="54"/>
        <v>5.4894090478635685E-6</v>
      </c>
      <c r="BF106" s="27">
        <f t="shared" si="57"/>
        <v>5.7200000000000006</v>
      </c>
      <c r="BG106" s="41">
        <f t="shared" si="56"/>
        <v>6.9792537776980286E-6</v>
      </c>
    </row>
    <row r="107" spans="1:59" x14ac:dyDescent="0.25">
      <c r="A107" t="s">
        <v>7</v>
      </c>
      <c r="B107" t="s">
        <v>8</v>
      </c>
      <c r="C107" t="s">
        <v>9</v>
      </c>
      <c r="D107" t="s">
        <v>144</v>
      </c>
      <c r="E107" t="s">
        <v>17</v>
      </c>
      <c r="F107">
        <v>7</v>
      </c>
      <c r="G107">
        <v>2</v>
      </c>
      <c r="I107" s="5" t="s">
        <v>303</v>
      </c>
      <c r="J107" s="2"/>
      <c r="K107" s="2"/>
      <c r="L107" s="2">
        <v>8</v>
      </c>
      <c r="M107" s="2"/>
      <c r="N107" s="2">
        <v>7</v>
      </c>
      <c r="O107" s="2">
        <v>15</v>
      </c>
      <c r="P107" s="2"/>
      <c r="Q107" s="31">
        <v>6</v>
      </c>
      <c r="R107" s="5" t="s">
        <v>356</v>
      </c>
      <c r="S107" s="8" t="s">
        <v>581</v>
      </c>
      <c r="T107" s="2"/>
      <c r="U107" s="2"/>
      <c r="V107" s="2">
        <v>1</v>
      </c>
      <c r="W107" s="2"/>
      <c r="X107" s="2"/>
      <c r="Z107" s="5" t="s">
        <v>592</v>
      </c>
      <c r="AA107" s="2">
        <v>2</v>
      </c>
      <c r="AB107" s="2"/>
      <c r="AC107" s="2"/>
      <c r="AD107" s="2">
        <v>6</v>
      </c>
      <c r="AE107" s="2"/>
      <c r="AG107" s="5" t="s">
        <v>511</v>
      </c>
      <c r="AH107" s="2">
        <v>2</v>
      </c>
      <c r="AI107" s="21">
        <f t="shared" si="58"/>
        <v>3.0013396479518629E-6</v>
      </c>
      <c r="AJ107" s="2"/>
      <c r="AK107" s="21">
        <f t="shared" si="59"/>
        <v>0</v>
      </c>
      <c r="AL107" s="2">
        <v>1</v>
      </c>
      <c r="AM107" s="21">
        <f t="shared" si="60"/>
        <v>7.40912742261796E-7</v>
      </c>
      <c r="AN107" s="2">
        <v>1</v>
      </c>
      <c r="AO107" s="21">
        <f t="shared" si="61"/>
        <v>1.3953423472448965E-6</v>
      </c>
      <c r="AP107" s="2">
        <v>2</v>
      </c>
      <c r="AQ107" s="21">
        <f t="shared" si="62"/>
        <v>3.1368051702077536E-6</v>
      </c>
      <c r="AR107" s="27">
        <f t="shared" si="48"/>
        <v>1.2</v>
      </c>
      <c r="AS107" s="41">
        <f t="shared" si="47"/>
        <v>1.4641791142023834E-6</v>
      </c>
      <c r="AV107" s="14">
        <f t="shared" ref="AV107:BE107" si="63">SUM(AV91:AV106)</f>
        <v>12.1</v>
      </c>
      <c r="AW107" s="22">
        <f t="shared" si="63"/>
        <v>1.815810487010877E-5</v>
      </c>
      <c r="AX107" s="14">
        <f t="shared" si="63"/>
        <v>33.1</v>
      </c>
      <c r="AY107" s="22">
        <f t="shared" si="63"/>
        <v>4.549564272697859E-5</v>
      </c>
      <c r="AZ107" s="14">
        <f t="shared" si="63"/>
        <v>11.4</v>
      </c>
      <c r="BA107" s="22">
        <f t="shared" si="63"/>
        <v>8.446405261784475E-6</v>
      </c>
      <c r="BB107" s="14">
        <f t="shared" si="63"/>
        <v>21.7</v>
      </c>
      <c r="BC107" s="22">
        <f t="shared" si="63"/>
        <v>3.027892893521425E-5</v>
      </c>
      <c r="BD107" s="14">
        <f t="shared" si="63"/>
        <v>7.9</v>
      </c>
      <c r="BE107" s="22">
        <f t="shared" si="63"/>
        <v>1.2390380422320627E-5</v>
      </c>
      <c r="BF107" s="27">
        <f t="shared" si="57"/>
        <v>17.240000000000002</v>
      </c>
      <c r="BG107" s="41">
        <f t="shared" si="56"/>
        <v>2.1035373274040913E-5</v>
      </c>
    </row>
    <row r="108" spans="1:59" x14ac:dyDescent="0.25">
      <c r="A108" t="s">
        <v>7</v>
      </c>
      <c r="B108" t="s">
        <v>8</v>
      </c>
      <c r="C108" t="s">
        <v>9</v>
      </c>
      <c r="D108" t="s">
        <v>145</v>
      </c>
      <c r="E108" t="s">
        <v>16</v>
      </c>
      <c r="F108">
        <v>2</v>
      </c>
      <c r="G108">
        <v>1</v>
      </c>
      <c r="I108" s="5" t="s">
        <v>356</v>
      </c>
      <c r="J108" s="2"/>
      <c r="K108" s="2"/>
      <c r="L108" s="2">
        <v>1</v>
      </c>
      <c r="M108" s="2"/>
      <c r="N108" s="2"/>
      <c r="O108" s="2">
        <v>1</v>
      </c>
      <c r="P108" s="2"/>
      <c r="Q108" s="31">
        <v>3</v>
      </c>
      <c r="R108" s="5" t="s">
        <v>304</v>
      </c>
      <c r="S108" s="8" t="s">
        <v>639</v>
      </c>
      <c r="T108" s="2"/>
      <c r="U108" s="2">
        <v>1</v>
      </c>
      <c r="V108" s="2"/>
      <c r="W108" s="2">
        <v>1</v>
      </c>
      <c r="X108" s="2">
        <v>1</v>
      </c>
      <c r="Z108" s="5" t="s">
        <v>593</v>
      </c>
      <c r="AA108" s="2">
        <v>1</v>
      </c>
      <c r="AB108" s="2"/>
      <c r="AC108" s="2"/>
      <c r="AD108" s="2"/>
      <c r="AE108" s="2"/>
      <c r="AG108" s="5" t="s">
        <v>529</v>
      </c>
      <c r="AH108" s="2"/>
      <c r="AI108" s="21">
        <f t="shared" si="58"/>
        <v>0</v>
      </c>
      <c r="AJ108" s="2">
        <v>1</v>
      </c>
      <c r="AK108" s="21">
        <f t="shared" si="59"/>
        <v>1.3744907168271477E-6</v>
      </c>
      <c r="AL108" s="2">
        <v>1</v>
      </c>
      <c r="AM108" s="21">
        <f t="shared" si="60"/>
        <v>7.40912742261796E-7</v>
      </c>
      <c r="AN108" s="2">
        <v>1</v>
      </c>
      <c r="AO108" s="21">
        <f t="shared" si="61"/>
        <v>1.3953423472448965E-6</v>
      </c>
      <c r="AP108" s="2">
        <v>2</v>
      </c>
      <c r="AQ108" s="21">
        <f t="shared" si="62"/>
        <v>3.1368051702077536E-6</v>
      </c>
      <c r="AR108" s="27">
        <f t="shared" si="48"/>
        <v>1</v>
      </c>
      <c r="AS108" s="41">
        <f t="shared" si="47"/>
        <v>1.2201492618353196E-6</v>
      </c>
      <c r="AW108" s="35"/>
      <c r="AY108" s="35"/>
      <c r="BA108" s="35"/>
      <c r="BC108" s="35"/>
      <c r="BE108" s="35"/>
    </row>
    <row r="109" spans="1:59" x14ac:dyDescent="0.25">
      <c r="A109" t="s">
        <v>7</v>
      </c>
      <c r="B109" t="s">
        <v>8</v>
      </c>
      <c r="C109" t="s">
        <v>9</v>
      </c>
      <c r="D109" t="s">
        <v>146</v>
      </c>
      <c r="E109" t="s">
        <v>16</v>
      </c>
      <c r="F109">
        <v>825</v>
      </c>
      <c r="G109">
        <v>3</v>
      </c>
      <c r="I109" s="5" t="s">
        <v>304</v>
      </c>
      <c r="J109" s="2"/>
      <c r="K109" s="2">
        <v>1</v>
      </c>
      <c r="L109" s="2"/>
      <c r="M109" s="2">
        <v>1</v>
      </c>
      <c r="N109" s="2">
        <v>1</v>
      </c>
      <c r="O109" s="2">
        <v>3</v>
      </c>
      <c r="P109" s="2"/>
      <c r="Q109" s="31">
        <v>3</v>
      </c>
      <c r="R109" s="5" t="s">
        <v>130</v>
      </c>
      <c r="S109" s="8" t="s">
        <v>587</v>
      </c>
      <c r="T109" s="2">
        <v>1207</v>
      </c>
      <c r="U109" s="2">
        <v>2802</v>
      </c>
      <c r="V109" s="2">
        <v>1632</v>
      </c>
      <c r="W109" s="2">
        <v>435</v>
      </c>
      <c r="X109" s="2">
        <v>1665</v>
      </c>
      <c r="Z109" s="5" t="s">
        <v>594</v>
      </c>
      <c r="AA109" s="2">
        <v>2474</v>
      </c>
      <c r="AB109" s="2">
        <v>1892</v>
      </c>
      <c r="AC109" s="2">
        <v>1050</v>
      </c>
      <c r="AD109" s="2">
        <v>304</v>
      </c>
      <c r="AE109" s="2">
        <v>851</v>
      </c>
      <c r="AG109" s="5" t="s">
        <v>530</v>
      </c>
      <c r="AH109" s="2">
        <v>2</v>
      </c>
      <c r="AI109" s="21">
        <f t="shared" si="58"/>
        <v>3.0013396479518629E-6</v>
      </c>
      <c r="AJ109" s="2">
        <v>58</v>
      </c>
      <c r="AK109" s="21">
        <f t="shared" si="59"/>
        <v>7.9720461575974561E-5</v>
      </c>
      <c r="AL109" s="2">
        <v>1</v>
      </c>
      <c r="AM109" s="21">
        <f t="shared" si="60"/>
        <v>7.40912742261796E-7</v>
      </c>
      <c r="AN109" s="2">
        <v>7</v>
      </c>
      <c r="AO109" s="21">
        <f t="shared" si="61"/>
        <v>9.7673964307142765E-6</v>
      </c>
      <c r="AP109" s="2">
        <v>1</v>
      </c>
      <c r="AQ109" s="21">
        <f t="shared" si="62"/>
        <v>1.5684025851038768E-6</v>
      </c>
      <c r="AR109" s="27">
        <f t="shared" si="48"/>
        <v>13.8</v>
      </c>
      <c r="AS109" s="41">
        <f t="shared" si="47"/>
        <v>1.6838059813327411E-5</v>
      </c>
      <c r="AU109" s="3" t="s">
        <v>852</v>
      </c>
      <c r="AV109" s="15" t="s">
        <v>857</v>
      </c>
      <c r="AW109" s="57"/>
      <c r="AX109" s="15" t="s">
        <v>275</v>
      </c>
      <c r="AY109" s="36"/>
      <c r="AZ109" s="15" t="s">
        <v>337</v>
      </c>
      <c r="BA109" s="36"/>
      <c r="BB109" s="15" t="s">
        <v>380</v>
      </c>
      <c r="BC109" s="36"/>
      <c r="BD109" s="15" t="s">
        <v>419</v>
      </c>
      <c r="BE109" s="37"/>
      <c r="BF109" s="116" t="s">
        <v>858</v>
      </c>
      <c r="BG109" s="116"/>
    </row>
    <row r="110" spans="1:59" x14ac:dyDescent="0.25">
      <c r="A110" t="s">
        <v>7</v>
      </c>
      <c r="B110" t="s">
        <v>8</v>
      </c>
      <c r="C110" t="s">
        <v>9</v>
      </c>
      <c r="D110" t="s">
        <v>146</v>
      </c>
      <c r="E110" t="s">
        <v>17</v>
      </c>
      <c r="F110">
        <v>232</v>
      </c>
      <c r="G110">
        <v>3</v>
      </c>
      <c r="I110" s="5" t="s">
        <v>130</v>
      </c>
      <c r="J110" s="2">
        <v>1207</v>
      </c>
      <c r="K110" s="2">
        <v>2802</v>
      </c>
      <c r="L110" s="2">
        <v>1632</v>
      </c>
      <c r="M110" s="2">
        <v>435</v>
      </c>
      <c r="N110" s="2">
        <v>1665</v>
      </c>
      <c r="O110" s="2">
        <v>7741</v>
      </c>
      <c r="P110" s="2"/>
      <c r="Q110" s="31">
        <v>6</v>
      </c>
      <c r="R110" s="5" t="s">
        <v>131</v>
      </c>
      <c r="S110" s="8" t="s">
        <v>541</v>
      </c>
      <c r="T110" s="2">
        <v>0.9</v>
      </c>
      <c r="U110" s="2"/>
      <c r="V110" s="2"/>
      <c r="W110" s="2"/>
      <c r="X110" s="2"/>
      <c r="Z110" s="5" t="s">
        <v>595</v>
      </c>
      <c r="AA110" s="2">
        <v>6</v>
      </c>
      <c r="AB110" s="2"/>
      <c r="AC110" s="2"/>
      <c r="AD110" s="2"/>
      <c r="AE110" s="2"/>
      <c r="AG110" s="5" t="s">
        <v>543</v>
      </c>
      <c r="AH110" s="2">
        <v>2</v>
      </c>
      <c r="AI110" s="21">
        <f t="shared" si="58"/>
        <v>3.0013396479518629E-6</v>
      </c>
      <c r="AJ110" s="2"/>
      <c r="AK110" s="21">
        <f t="shared" si="59"/>
        <v>0</v>
      </c>
      <c r="AL110" s="2">
        <v>1</v>
      </c>
      <c r="AM110" s="21">
        <f t="shared" si="60"/>
        <v>7.40912742261796E-7</v>
      </c>
      <c r="AN110" s="2"/>
      <c r="AO110" s="21">
        <f t="shared" si="61"/>
        <v>0</v>
      </c>
      <c r="AP110" s="2">
        <v>6</v>
      </c>
      <c r="AQ110" s="21">
        <f t="shared" si="62"/>
        <v>9.4104155106232615E-6</v>
      </c>
      <c r="AR110" s="27">
        <f t="shared" si="48"/>
        <v>1.8</v>
      </c>
      <c r="AS110" s="41">
        <f t="shared" si="47"/>
        <v>2.1962686713035753E-6</v>
      </c>
      <c r="AU110" s="5" t="s">
        <v>733</v>
      </c>
      <c r="AV110">
        <v>4.2</v>
      </c>
      <c r="AW110" s="21">
        <f>AV110/AA$247</f>
        <v>6.3028132606989126E-6</v>
      </c>
      <c r="AX110">
        <v>90</v>
      </c>
      <c r="AY110" s="21">
        <f>AX110/AB$247</f>
        <v>1.2370416451444328E-4</v>
      </c>
      <c r="AZ110">
        <v>36.200000000000003</v>
      </c>
      <c r="BA110" s="21">
        <f>AZ110/AC$247</f>
        <v>2.6821041269877018E-5</v>
      </c>
      <c r="BB110">
        <v>300</v>
      </c>
      <c r="BC110" s="21">
        <f>BB110/AD$247</f>
        <v>4.1860270417346895E-4</v>
      </c>
      <c r="BD110">
        <v>13.2</v>
      </c>
      <c r="BE110" s="21">
        <f>BD110/AE$247</f>
        <v>2.0702914123371172E-5</v>
      </c>
      <c r="BF110" s="27">
        <f t="shared" ref="BF110" si="64">SUM(AV110,AX110,AZ110,BB110,BD110)/5</f>
        <v>88.72</v>
      </c>
      <c r="BG110" s="41">
        <f t="shared" ref="BG110:BG113" si="65">BF110/$AF$249</f>
        <v>1.0825164251002955E-4</v>
      </c>
    </row>
    <row r="111" spans="1:59" x14ac:dyDescent="0.25">
      <c r="A111" t="s">
        <v>7</v>
      </c>
      <c r="B111" t="s">
        <v>8</v>
      </c>
      <c r="C111" t="s">
        <v>9</v>
      </c>
      <c r="D111" t="s">
        <v>147</v>
      </c>
      <c r="E111" t="s">
        <v>16</v>
      </c>
      <c r="F111">
        <v>4</v>
      </c>
      <c r="G111">
        <v>1</v>
      </c>
      <c r="I111" s="5" t="s">
        <v>131</v>
      </c>
      <c r="J111" s="2">
        <v>0.9</v>
      </c>
      <c r="K111" s="2"/>
      <c r="L111" s="2"/>
      <c r="M111" s="2"/>
      <c r="N111" s="2"/>
      <c r="O111" s="2">
        <v>0.9</v>
      </c>
      <c r="P111" s="2"/>
      <c r="Q111" s="31">
        <v>1</v>
      </c>
      <c r="R111" s="5" t="s">
        <v>132</v>
      </c>
      <c r="S111" s="8" t="s">
        <v>582</v>
      </c>
      <c r="T111" s="2">
        <v>3664</v>
      </c>
      <c r="U111" s="2">
        <v>746</v>
      </c>
      <c r="V111" s="2">
        <v>1080</v>
      </c>
      <c r="W111" s="2">
        <v>556</v>
      </c>
      <c r="X111" s="2">
        <v>446</v>
      </c>
      <c r="Z111" s="5" t="s">
        <v>596</v>
      </c>
      <c r="AA111" s="2">
        <v>1.9</v>
      </c>
      <c r="AB111" s="2"/>
      <c r="AC111" s="2"/>
      <c r="AD111" s="2">
        <v>0.2</v>
      </c>
      <c r="AE111" s="2"/>
      <c r="AG111" s="5" t="s">
        <v>557</v>
      </c>
      <c r="AH111" s="2"/>
      <c r="AI111" s="21">
        <f t="shared" si="58"/>
        <v>0</v>
      </c>
      <c r="AJ111" s="2"/>
      <c r="AK111" s="21">
        <f t="shared" si="59"/>
        <v>0</v>
      </c>
      <c r="AL111" s="2">
        <v>1</v>
      </c>
      <c r="AM111" s="21">
        <f t="shared" si="60"/>
        <v>7.40912742261796E-7</v>
      </c>
      <c r="AN111" s="2"/>
      <c r="AO111" s="21">
        <f t="shared" si="61"/>
        <v>0</v>
      </c>
      <c r="AP111" s="2"/>
      <c r="AQ111" s="21">
        <f t="shared" si="62"/>
        <v>0</v>
      </c>
      <c r="AR111" s="27">
        <f t="shared" si="48"/>
        <v>0.2</v>
      </c>
      <c r="AS111" s="41">
        <f t="shared" si="47"/>
        <v>2.4402985236706394E-7</v>
      </c>
      <c r="AU111" s="5" t="s">
        <v>650</v>
      </c>
      <c r="AV111" s="2">
        <v>503.90000000000003</v>
      </c>
      <c r="AW111" s="21">
        <f>AV111/AA$247</f>
        <v>7.5618752430147188E-4</v>
      </c>
      <c r="AX111" s="2">
        <v>57</v>
      </c>
      <c r="AY111" s="21">
        <f>AX111/AB$247</f>
        <v>7.8345970859147426E-5</v>
      </c>
      <c r="AZ111" s="2">
        <v>11.5</v>
      </c>
      <c r="BA111" s="21">
        <f>AZ111/AC$247</f>
        <v>8.5204965360106533E-6</v>
      </c>
      <c r="BB111" s="2">
        <v>46</v>
      </c>
      <c r="BC111" s="21">
        <f>BB111/AD$247</f>
        <v>6.4185747973265244E-5</v>
      </c>
      <c r="BD111" s="2">
        <v>400</v>
      </c>
      <c r="BE111" s="21">
        <f>BD111/AE$247</f>
        <v>6.2736103404155072E-4</v>
      </c>
      <c r="BF111" s="27">
        <f t="shared" ref="BF111:BF113" si="66">SUM(AV111,AX111,AZ111,BB111,BD111)/5</f>
        <v>203.68</v>
      </c>
      <c r="BG111" s="41">
        <f t="shared" si="65"/>
        <v>2.4852000165061791E-4</v>
      </c>
    </row>
    <row r="112" spans="1:59" x14ac:dyDescent="0.25">
      <c r="A112" t="s">
        <v>7</v>
      </c>
      <c r="B112" t="s">
        <v>8</v>
      </c>
      <c r="C112" t="s">
        <v>9</v>
      </c>
      <c r="D112" t="s">
        <v>148</v>
      </c>
      <c r="E112" t="s">
        <v>16</v>
      </c>
      <c r="F112">
        <v>3</v>
      </c>
      <c r="G112">
        <v>1</v>
      </c>
      <c r="I112" s="5" t="s">
        <v>132</v>
      </c>
      <c r="J112" s="2">
        <v>3664</v>
      </c>
      <c r="K112" s="2">
        <v>746</v>
      </c>
      <c r="L112" s="2">
        <v>1080</v>
      </c>
      <c r="M112" s="2">
        <v>556</v>
      </c>
      <c r="N112" s="2">
        <v>446</v>
      </c>
      <c r="O112" s="2">
        <v>6492</v>
      </c>
      <c r="P112" s="2"/>
      <c r="Q112" s="31">
        <v>3</v>
      </c>
      <c r="R112" s="5" t="s">
        <v>133</v>
      </c>
      <c r="S112" s="8" t="s">
        <v>528</v>
      </c>
      <c r="T112" s="2">
        <v>4</v>
      </c>
      <c r="U112" s="2">
        <v>30</v>
      </c>
      <c r="V112" s="2">
        <v>12</v>
      </c>
      <c r="W112" s="2">
        <v>5</v>
      </c>
      <c r="X112" s="2">
        <v>13</v>
      </c>
      <c r="Z112" s="5" t="s">
        <v>597</v>
      </c>
      <c r="AA112" s="2">
        <v>3</v>
      </c>
      <c r="AB112" s="2"/>
      <c r="AC112" s="2">
        <v>5</v>
      </c>
      <c r="AD112" s="2"/>
      <c r="AE112" s="2">
        <v>1</v>
      </c>
      <c r="AG112" s="5" t="s">
        <v>606</v>
      </c>
      <c r="AH112" s="2"/>
      <c r="AI112" s="21">
        <f t="shared" si="58"/>
        <v>0</v>
      </c>
      <c r="AJ112" s="2"/>
      <c r="AK112" s="21">
        <f t="shared" si="59"/>
        <v>0</v>
      </c>
      <c r="AL112" s="2">
        <v>1</v>
      </c>
      <c r="AM112" s="21">
        <f t="shared" si="60"/>
        <v>7.40912742261796E-7</v>
      </c>
      <c r="AN112" s="2"/>
      <c r="AO112" s="21">
        <f t="shared" si="61"/>
        <v>0</v>
      </c>
      <c r="AP112" s="2"/>
      <c r="AQ112" s="21">
        <f t="shared" si="62"/>
        <v>0</v>
      </c>
      <c r="AR112" s="27">
        <f t="shared" si="48"/>
        <v>0.2</v>
      </c>
      <c r="AS112" s="41">
        <f t="shared" si="47"/>
        <v>2.4402985236706394E-7</v>
      </c>
      <c r="AU112" s="5" t="s">
        <v>730</v>
      </c>
      <c r="AV112" s="2"/>
      <c r="AW112" s="21">
        <f>AV112/AA$247</f>
        <v>0</v>
      </c>
      <c r="AX112" s="2">
        <v>7</v>
      </c>
      <c r="AY112" s="21">
        <f>AX112/AB$247</f>
        <v>9.6214350177900346E-6</v>
      </c>
      <c r="AZ112" s="2"/>
      <c r="BA112" s="21">
        <f>AZ112/AC$247</f>
        <v>0</v>
      </c>
      <c r="BB112" s="2"/>
      <c r="BC112" s="21">
        <f>BB112/AD$247</f>
        <v>0</v>
      </c>
      <c r="BD112" s="2">
        <v>17</v>
      </c>
      <c r="BE112" s="21">
        <f>BD112/AE$247</f>
        <v>2.6662843946765906E-5</v>
      </c>
      <c r="BF112" s="27">
        <f t="shared" si="66"/>
        <v>4.8</v>
      </c>
      <c r="BG112" s="41">
        <f t="shared" si="65"/>
        <v>5.8567164568095337E-6</v>
      </c>
    </row>
    <row r="113" spans="1:59" x14ac:dyDescent="0.25">
      <c r="A113" t="s">
        <v>7</v>
      </c>
      <c r="B113" t="s">
        <v>8</v>
      </c>
      <c r="C113" t="s">
        <v>9</v>
      </c>
      <c r="D113" t="s">
        <v>149</v>
      </c>
      <c r="E113" t="s">
        <v>17</v>
      </c>
      <c r="F113">
        <v>1.9</v>
      </c>
      <c r="G113">
        <v>1</v>
      </c>
      <c r="I113" s="5" t="s">
        <v>133</v>
      </c>
      <c r="J113" s="2">
        <v>4</v>
      </c>
      <c r="K113" s="2">
        <v>30</v>
      </c>
      <c r="L113" s="2">
        <v>12</v>
      </c>
      <c r="M113" s="2">
        <v>5</v>
      </c>
      <c r="N113" s="2">
        <v>13</v>
      </c>
      <c r="O113" s="2">
        <v>64</v>
      </c>
      <c r="P113" s="2"/>
      <c r="Q113" s="31">
        <v>6</v>
      </c>
      <c r="R113" s="5" t="s">
        <v>134</v>
      </c>
      <c r="S113" s="8" t="s">
        <v>670</v>
      </c>
      <c r="T113" s="2">
        <v>11</v>
      </c>
      <c r="U113" s="2"/>
      <c r="V113" s="2">
        <v>4</v>
      </c>
      <c r="W113" s="2">
        <v>0.5</v>
      </c>
      <c r="X113" s="2">
        <v>6</v>
      </c>
      <c r="Z113" s="5" t="s">
        <v>598</v>
      </c>
      <c r="AA113" s="2">
        <v>38</v>
      </c>
      <c r="AB113" s="2">
        <v>47</v>
      </c>
      <c r="AC113" s="2">
        <v>98</v>
      </c>
      <c r="AD113" s="2"/>
      <c r="AE113" s="2"/>
      <c r="AG113" s="5" t="s">
        <v>608</v>
      </c>
      <c r="AH113" s="2"/>
      <c r="AI113" s="21">
        <f t="shared" si="58"/>
        <v>0</v>
      </c>
      <c r="AJ113" s="2"/>
      <c r="AK113" s="21">
        <f t="shared" si="59"/>
        <v>0</v>
      </c>
      <c r="AL113" s="2">
        <v>1</v>
      </c>
      <c r="AM113" s="21">
        <f t="shared" si="60"/>
        <v>7.40912742261796E-7</v>
      </c>
      <c r="AN113" s="2"/>
      <c r="AO113" s="21">
        <f t="shared" si="61"/>
        <v>0</v>
      </c>
      <c r="AP113" s="2"/>
      <c r="AQ113" s="21">
        <f t="shared" si="62"/>
        <v>0</v>
      </c>
      <c r="AR113" s="27">
        <f t="shared" si="48"/>
        <v>0.2</v>
      </c>
      <c r="AS113" s="41">
        <f t="shared" si="47"/>
        <v>2.4402985236706394E-7</v>
      </c>
      <c r="AV113" s="14">
        <f t="shared" ref="AV113:BE113" si="67">SUM(AV110:AV112)</f>
        <v>508.1</v>
      </c>
      <c r="AW113" s="22">
        <f t="shared" si="67"/>
        <v>7.6249033756217081E-4</v>
      </c>
      <c r="AX113" s="14">
        <f t="shared" si="67"/>
        <v>154</v>
      </c>
      <c r="AY113" s="22">
        <f t="shared" si="67"/>
        <v>2.1167157039138075E-4</v>
      </c>
      <c r="AZ113" s="14">
        <f t="shared" si="67"/>
        <v>47.7</v>
      </c>
      <c r="BA113" s="22">
        <f t="shared" si="67"/>
        <v>3.5341537805887673E-5</v>
      </c>
      <c r="BB113" s="14">
        <f t="shared" si="67"/>
        <v>346</v>
      </c>
      <c r="BC113" s="22">
        <f t="shared" si="67"/>
        <v>4.8278845214673417E-4</v>
      </c>
      <c r="BD113" s="14">
        <f t="shared" si="67"/>
        <v>430.2</v>
      </c>
      <c r="BE113" s="35">
        <f t="shared" si="67"/>
        <v>6.7472679211168772E-4</v>
      </c>
      <c r="BF113" s="27">
        <f t="shared" si="66"/>
        <v>297.20000000000005</v>
      </c>
      <c r="BG113" s="41">
        <f t="shared" si="65"/>
        <v>3.6262836061745705E-4</v>
      </c>
    </row>
    <row r="114" spans="1:59" x14ac:dyDescent="0.25">
      <c r="A114" t="s">
        <v>7</v>
      </c>
      <c r="B114" t="s">
        <v>8</v>
      </c>
      <c r="C114" t="s">
        <v>9</v>
      </c>
      <c r="D114" t="s">
        <v>150</v>
      </c>
      <c r="E114" t="s">
        <v>16</v>
      </c>
      <c r="F114">
        <v>14</v>
      </c>
      <c r="G114">
        <v>1</v>
      </c>
      <c r="I114" s="5" t="s">
        <v>134</v>
      </c>
      <c r="J114" s="2">
        <v>11</v>
      </c>
      <c r="K114" s="2"/>
      <c r="L114" s="2">
        <v>4</v>
      </c>
      <c r="M114" s="2">
        <v>0.5</v>
      </c>
      <c r="N114" s="2">
        <v>6</v>
      </c>
      <c r="O114" s="2">
        <v>21.5</v>
      </c>
      <c r="P114" s="2"/>
      <c r="Q114" s="31">
        <v>6</v>
      </c>
      <c r="R114" s="5" t="s">
        <v>135</v>
      </c>
      <c r="S114" s="8" t="s">
        <v>713</v>
      </c>
      <c r="T114" s="2">
        <v>8</v>
      </c>
      <c r="U114" s="2"/>
      <c r="V114" s="2"/>
      <c r="W114" s="2"/>
      <c r="X114" s="2">
        <v>1</v>
      </c>
      <c r="Z114" s="5" t="s">
        <v>599</v>
      </c>
      <c r="AA114" s="2">
        <v>1057</v>
      </c>
      <c r="AB114" s="2">
        <v>3438</v>
      </c>
      <c r="AC114" s="2">
        <v>10520</v>
      </c>
      <c r="AD114" s="2">
        <v>145</v>
      </c>
      <c r="AE114" s="2">
        <v>1311</v>
      </c>
      <c r="AG114" s="5" t="s">
        <v>613</v>
      </c>
      <c r="AH114" s="2"/>
      <c r="AI114" s="21">
        <f t="shared" si="58"/>
        <v>0</v>
      </c>
      <c r="AJ114" s="2"/>
      <c r="AK114" s="21">
        <f t="shared" si="59"/>
        <v>0</v>
      </c>
      <c r="AL114" s="2">
        <v>1</v>
      </c>
      <c r="AM114" s="21">
        <f t="shared" si="60"/>
        <v>7.40912742261796E-7</v>
      </c>
      <c r="AN114" s="2"/>
      <c r="AO114" s="21">
        <f t="shared" si="61"/>
        <v>0</v>
      </c>
      <c r="AP114" s="2">
        <v>1</v>
      </c>
      <c r="AQ114" s="21">
        <f t="shared" si="62"/>
        <v>1.5684025851038768E-6</v>
      </c>
      <c r="AR114" s="27">
        <f t="shared" si="48"/>
        <v>0.4</v>
      </c>
      <c r="AS114" s="41">
        <f t="shared" si="47"/>
        <v>4.8805970473412788E-7</v>
      </c>
    </row>
    <row r="115" spans="1:59" x14ac:dyDescent="0.25">
      <c r="A115" t="s">
        <v>7</v>
      </c>
      <c r="B115" t="s">
        <v>8</v>
      </c>
      <c r="C115" t="s">
        <v>9</v>
      </c>
      <c r="D115" t="s">
        <v>151</v>
      </c>
      <c r="E115" t="s">
        <v>16</v>
      </c>
      <c r="F115">
        <v>2</v>
      </c>
      <c r="G115">
        <v>1</v>
      </c>
      <c r="I115" s="5" t="s">
        <v>135</v>
      </c>
      <c r="J115" s="2">
        <v>8</v>
      </c>
      <c r="K115" s="2"/>
      <c r="L115" s="2"/>
      <c r="M115" s="2"/>
      <c r="N115" s="2">
        <v>1</v>
      </c>
      <c r="O115" s="2">
        <v>9</v>
      </c>
      <c r="P115" s="2"/>
      <c r="Q115" s="31">
        <v>6</v>
      </c>
      <c r="R115" s="5" t="s">
        <v>136</v>
      </c>
      <c r="S115" s="8" t="s">
        <v>560</v>
      </c>
      <c r="T115" s="2">
        <v>2.2999999999999998</v>
      </c>
      <c r="U115" s="2">
        <v>1</v>
      </c>
      <c r="V115" s="2">
        <v>0.2</v>
      </c>
      <c r="W115" s="2">
        <v>3</v>
      </c>
      <c r="X115" s="2">
        <v>0.5</v>
      </c>
      <c r="Z115" s="5" t="s">
        <v>600</v>
      </c>
      <c r="AA115" s="2">
        <v>1323</v>
      </c>
      <c r="AB115" s="2">
        <v>1037</v>
      </c>
      <c r="AC115" s="2">
        <v>702</v>
      </c>
      <c r="AD115" s="2">
        <v>328</v>
      </c>
      <c r="AE115" s="2">
        <v>388</v>
      </c>
      <c r="AG115" s="5" t="s">
        <v>622</v>
      </c>
      <c r="AH115" s="2"/>
      <c r="AI115" s="21">
        <f t="shared" si="58"/>
        <v>0</v>
      </c>
      <c r="AJ115" s="2"/>
      <c r="AK115" s="21">
        <f t="shared" si="59"/>
        <v>0</v>
      </c>
      <c r="AL115" s="2">
        <v>1</v>
      </c>
      <c r="AM115" s="21">
        <f t="shared" si="60"/>
        <v>7.40912742261796E-7</v>
      </c>
      <c r="AN115" s="2"/>
      <c r="AO115" s="21">
        <f t="shared" si="61"/>
        <v>0</v>
      </c>
      <c r="AP115" s="2"/>
      <c r="AQ115" s="21">
        <f t="shared" si="62"/>
        <v>0</v>
      </c>
      <c r="AR115" s="27">
        <f t="shared" si="48"/>
        <v>0.2</v>
      </c>
      <c r="AS115" s="41">
        <f t="shared" si="47"/>
        <v>2.4402985236706394E-7</v>
      </c>
    </row>
    <row r="116" spans="1:59" x14ac:dyDescent="0.25">
      <c r="A116" t="s">
        <v>7</v>
      </c>
      <c r="B116" t="s">
        <v>8</v>
      </c>
      <c r="C116" t="s">
        <v>9</v>
      </c>
      <c r="D116" t="s">
        <v>152</v>
      </c>
      <c r="E116" t="s">
        <v>16</v>
      </c>
      <c r="F116">
        <v>28</v>
      </c>
      <c r="G116">
        <v>2</v>
      </c>
      <c r="I116" s="5" t="s">
        <v>136</v>
      </c>
      <c r="J116" s="2">
        <v>2.2999999999999998</v>
      </c>
      <c r="K116" s="2">
        <v>1</v>
      </c>
      <c r="L116" s="2">
        <v>0.2</v>
      </c>
      <c r="M116" s="2">
        <v>3</v>
      </c>
      <c r="N116" s="2">
        <v>0.5</v>
      </c>
      <c r="O116" s="2">
        <v>7</v>
      </c>
      <c r="P116" s="2"/>
      <c r="Q116" s="31">
        <v>2</v>
      </c>
      <c r="R116" s="5" t="s">
        <v>138</v>
      </c>
      <c r="S116" s="8" t="s">
        <v>583</v>
      </c>
      <c r="T116" s="2"/>
      <c r="U116" s="2"/>
      <c r="V116" s="2"/>
      <c r="W116" s="2"/>
      <c r="X116" s="2">
        <v>2</v>
      </c>
      <c r="Z116" s="5" t="s">
        <v>601</v>
      </c>
      <c r="AA116" s="2">
        <v>10</v>
      </c>
      <c r="AB116" s="2"/>
      <c r="AC116" s="2"/>
      <c r="AD116" s="2">
        <v>159</v>
      </c>
      <c r="AE116" s="2">
        <v>6</v>
      </c>
      <c r="AG116" s="5" t="s">
        <v>642</v>
      </c>
      <c r="AH116" s="2">
        <v>8</v>
      </c>
      <c r="AI116" s="21">
        <f t="shared" si="58"/>
        <v>1.2005358591807452E-5</v>
      </c>
      <c r="AJ116" s="2"/>
      <c r="AK116" s="21">
        <f t="shared" si="59"/>
        <v>0</v>
      </c>
      <c r="AL116" s="2">
        <v>1</v>
      </c>
      <c r="AM116" s="21">
        <f t="shared" si="60"/>
        <v>7.40912742261796E-7</v>
      </c>
      <c r="AN116" s="2"/>
      <c r="AO116" s="21">
        <f t="shared" si="61"/>
        <v>0</v>
      </c>
      <c r="AP116" s="2">
        <v>19</v>
      </c>
      <c r="AQ116" s="21">
        <f t="shared" si="62"/>
        <v>2.979964911697366E-5</v>
      </c>
      <c r="AR116" s="27">
        <f t="shared" si="48"/>
        <v>5.6</v>
      </c>
      <c r="AS116" s="41">
        <f t="shared" si="47"/>
        <v>6.832835866277789E-6</v>
      </c>
    </row>
    <row r="117" spans="1:59" x14ac:dyDescent="0.25">
      <c r="A117" t="s">
        <v>7</v>
      </c>
      <c r="B117" t="s">
        <v>8</v>
      </c>
      <c r="C117" t="s">
        <v>9</v>
      </c>
      <c r="D117" t="s">
        <v>152</v>
      </c>
      <c r="E117" t="s">
        <v>17</v>
      </c>
      <c r="F117">
        <v>10</v>
      </c>
      <c r="G117">
        <v>1</v>
      </c>
      <c r="I117" s="5" t="s">
        <v>138</v>
      </c>
      <c r="J117" s="2"/>
      <c r="K117" s="2"/>
      <c r="L117" s="2"/>
      <c r="M117" s="2"/>
      <c r="N117" s="2">
        <v>2</v>
      </c>
      <c r="O117" s="2">
        <v>2</v>
      </c>
      <c r="P117" s="2"/>
      <c r="Q117" s="31">
        <v>2</v>
      </c>
      <c r="R117" s="5" t="s">
        <v>139</v>
      </c>
      <c r="S117" s="8" t="s">
        <v>635</v>
      </c>
      <c r="T117" s="2">
        <v>10</v>
      </c>
      <c r="U117" s="2"/>
      <c r="V117" s="2"/>
      <c r="W117" s="2"/>
      <c r="X117" s="2"/>
      <c r="Z117" s="5" t="s">
        <v>602</v>
      </c>
      <c r="AA117" s="2">
        <v>4</v>
      </c>
      <c r="AB117" s="2">
        <v>8</v>
      </c>
      <c r="AC117" s="2"/>
      <c r="AD117" s="2"/>
      <c r="AE117" s="2">
        <v>14</v>
      </c>
      <c r="AG117" s="5" t="s">
        <v>664</v>
      </c>
      <c r="AH117" s="2"/>
      <c r="AI117" s="21">
        <f t="shared" si="58"/>
        <v>0</v>
      </c>
      <c r="AJ117" s="2"/>
      <c r="AK117" s="21">
        <f t="shared" si="59"/>
        <v>0</v>
      </c>
      <c r="AL117" s="2">
        <v>1</v>
      </c>
      <c r="AM117" s="21">
        <f t="shared" si="60"/>
        <v>7.40912742261796E-7</v>
      </c>
      <c r="AN117" s="2">
        <v>1</v>
      </c>
      <c r="AO117" s="21">
        <f t="shared" si="61"/>
        <v>1.3953423472448965E-6</v>
      </c>
      <c r="AP117" s="2"/>
      <c r="AQ117" s="21">
        <f t="shared" si="62"/>
        <v>0</v>
      </c>
      <c r="AR117" s="27">
        <f t="shared" si="48"/>
        <v>0.4</v>
      </c>
      <c r="AS117" s="41">
        <f t="shared" si="47"/>
        <v>4.8805970473412788E-7</v>
      </c>
    </row>
    <row r="118" spans="1:59" x14ac:dyDescent="0.25">
      <c r="A118" t="s">
        <v>7</v>
      </c>
      <c r="B118" t="s">
        <v>8</v>
      </c>
      <c r="C118" t="s">
        <v>9</v>
      </c>
      <c r="D118" t="s">
        <v>153</v>
      </c>
      <c r="E118" t="s">
        <v>17</v>
      </c>
      <c r="F118">
        <v>0.3</v>
      </c>
      <c r="G118">
        <v>1</v>
      </c>
      <c r="I118" s="5" t="s">
        <v>139</v>
      </c>
      <c r="J118" s="2">
        <v>10</v>
      </c>
      <c r="K118" s="2"/>
      <c r="L118" s="2"/>
      <c r="M118" s="2"/>
      <c r="N118" s="2"/>
      <c r="O118" s="2">
        <v>10</v>
      </c>
      <c r="P118" s="2"/>
      <c r="Q118" s="31">
        <v>7</v>
      </c>
      <c r="R118" s="5" t="s">
        <v>397</v>
      </c>
      <c r="S118" s="8" t="s">
        <v>584</v>
      </c>
      <c r="T118" s="2"/>
      <c r="U118" s="2"/>
      <c r="V118" s="2"/>
      <c r="W118" s="2">
        <v>1.5</v>
      </c>
      <c r="X118" s="2"/>
      <c r="Z118" s="5" t="s">
        <v>603</v>
      </c>
      <c r="AA118" s="2"/>
      <c r="AB118" s="2">
        <v>157</v>
      </c>
      <c r="AC118" s="2">
        <v>59</v>
      </c>
      <c r="AD118" s="2">
        <v>13</v>
      </c>
      <c r="AE118" s="2">
        <v>81</v>
      </c>
      <c r="AG118" s="5" t="s">
        <v>667</v>
      </c>
      <c r="AH118" s="2"/>
      <c r="AI118" s="21">
        <f t="shared" si="58"/>
        <v>0</v>
      </c>
      <c r="AJ118" s="2"/>
      <c r="AK118" s="21">
        <f t="shared" si="59"/>
        <v>0</v>
      </c>
      <c r="AL118" s="2">
        <v>1</v>
      </c>
      <c r="AM118" s="21">
        <f t="shared" si="60"/>
        <v>7.40912742261796E-7</v>
      </c>
      <c r="AN118" s="2"/>
      <c r="AO118" s="21">
        <f t="shared" si="61"/>
        <v>0</v>
      </c>
      <c r="AP118" s="2"/>
      <c r="AQ118" s="21">
        <f t="shared" si="62"/>
        <v>0</v>
      </c>
      <c r="AR118" s="27">
        <f t="shared" si="48"/>
        <v>0.2</v>
      </c>
      <c r="AS118" s="41">
        <f t="shared" si="47"/>
        <v>2.4402985236706394E-7</v>
      </c>
    </row>
    <row r="119" spans="1:59" x14ac:dyDescent="0.25">
      <c r="A119" t="s">
        <v>7</v>
      </c>
      <c r="B119" t="s">
        <v>8</v>
      </c>
      <c r="C119" t="s">
        <v>9</v>
      </c>
      <c r="D119" t="s">
        <v>155</v>
      </c>
      <c r="E119" t="s">
        <v>16</v>
      </c>
      <c r="F119">
        <v>5</v>
      </c>
      <c r="G119">
        <v>1</v>
      </c>
      <c r="I119" s="5" t="s">
        <v>397</v>
      </c>
      <c r="J119" s="2"/>
      <c r="K119" s="2"/>
      <c r="L119" s="2"/>
      <c r="M119" s="2">
        <v>1.5</v>
      </c>
      <c r="N119" s="2"/>
      <c r="O119" s="2">
        <v>1.5</v>
      </c>
      <c r="P119" s="2"/>
      <c r="Q119" s="31">
        <v>7</v>
      </c>
      <c r="R119" s="5" t="s">
        <v>141</v>
      </c>
      <c r="S119" s="8" t="s">
        <v>497</v>
      </c>
      <c r="T119" s="2">
        <v>0.2</v>
      </c>
      <c r="U119" s="2"/>
      <c r="V119" s="2"/>
      <c r="W119" s="2"/>
      <c r="X119" s="2"/>
      <c r="Z119" s="5" t="s">
        <v>604</v>
      </c>
      <c r="AA119" s="2">
        <v>9</v>
      </c>
      <c r="AB119" s="2"/>
      <c r="AC119" s="2"/>
      <c r="AD119" s="2"/>
      <c r="AE119" s="2"/>
      <c r="AG119" s="5" t="s">
        <v>668</v>
      </c>
      <c r="AH119" s="2"/>
      <c r="AI119" s="21">
        <f t="shared" si="58"/>
        <v>0</v>
      </c>
      <c r="AJ119" s="2"/>
      <c r="AK119" s="21">
        <f t="shared" si="59"/>
        <v>0</v>
      </c>
      <c r="AL119" s="2">
        <v>1</v>
      </c>
      <c r="AM119" s="21">
        <f t="shared" si="60"/>
        <v>7.40912742261796E-7</v>
      </c>
      <c r="AN119" s="2"/>
      <c r="AO119" s="21">
        <f t="shared" si="61"/>
        <v>0</v>
      </c>
      <c r="AP119" s="2"/>
      <c r="AQ119" s="21">
        <f t="shared" si="62"/>
        <v>0</v>
      </c>
      <c r="AR119" s="27">
        <f t="shared" si="48"/>
        <v>0.2</v>
      </c>
      <c r="AS119" s="41">
        <f t="shared" si="47"/>
        <v>2.4402985236706394E-7</v>
      </c>
    </row>
    <row r="120" spans="1:59" x14ac:dyDescent="0.25">
      <c r="A120" t="s">
        <v>7</v>
      </c>
      <c r="B120" t="s">
        <v>8</v>
      </c>
      <c r="C120" t="s">
        <v>9</v>
      </c>
      <c r="D120" t="s">
        <v>157</v>
      </c>
      <c r="E120" t="s">
        <v>16</v>
      </c>
      <c r="F120">
        <v>25</v>
      </c>
      <c r="G120">
        <v>1</v>
      </c>
      <c r="I120" s="5" t="s">
        <v>141</v>
      </c>
      <c r="J120" s="2">
        <v>0.2</v>
      </c>
      <c r="K120" s="2"/>
      <c r="L120" s="2"/>
      <c r="M120" s="2"/>
      <c r="N120" s="2"/>
      <c r="O120" s="2">
        <v>0.2</v>
      </c>
      <c r="P120" s="2"/>
      <c r="Q120" s="31">
        <v>3</v>
      </c>
      <c r="R120" s="5" t="s">
        <v>142</v>
      </c>
      <c r="S120" s="8" t="s">
        <v>585</v>
      </c>
      <c r="T120" s="2">
        <v>165</v>
      </c>
      <c r="U120" s="2">
        <v>830</v>
      </c>
      <c r="V120" s="2">
        <v>135</v>
      </c>
      <c r="W120" s="2">
        <v>29</v>
      </c>
      <c r="X120" s="2">
        <v>215</v>
      </c>
      <c r="Z120" s="5" t="s">
        <v>605</v>
      </c>
      <c r="AA120" s="2">
        <v>2</v>
      </c>
      <c r="AB120" s="2"/>
      <c r="AC120" s="2"/>
      <c r="AD120" s="2"/>
      <c r="AE120" s="2"/>
      <c r="AG120" s="5" t="s">
        <v>705</v>
      </c>
      <c r="AH120" s="2"/>
      <c r="AI120" s="21">
        <f t="shared" si="58"/>
        <v>0</v>
      </c>
      <c r="AJ120" s="2"/>
      <c r="AK120" s="21">
        <f t="shared" si="59"/>
        <v>0</v>
      </c>
      <c r="AL120" s="2">
        <v>1</v>
      </c>
      <c r="AM120" s="21">
        <f t="shared" si="60"/>
        <v>7.40912742261796E-7</v>
      </c>
      <c r="AN120" s="2"/>
      <c r="AO120" s="21">
        <f t="shared" si="61"/>
        <v>0</v>
      </c>
      <c r="AP120" s="2"/>
      <c r="AQ120" s="21">
        <f t="shared" si="62"/>
        <v>0</v>
      </c>
      <c r="AR120" s="27">
        <f t="shared" si="48"/>
        <v>0.2</v>
      </c>
      <c r="AS120" s="41">
        <f t="shared" si="47"/>
        <v>2.4402985236706394E-7</v>
      </c>
    </row>
    <row r="121" spans="1:59" x14ac:dyDescent="0.25">
      <c r="A121" t="s">
        <v>7</v>
      </c>
      <c r="B121" t="s">
        <v>8</v>
      </c>
      <c r="C121" t="s">
        <v>9</v>
      </c>
      <c r="D121" t="s">
        <v>159</v>
      </c>
      <c r="E121" t="s">
        <v>16</v>
      </c>
      <c r="F121">
        <v>5</v>
      </c>
      <c r="G121">
        <v>1</v>
      </c>
      <c r="I121" s="5" t="s">
        <v>142</v>
      </c>
      <c r="J121" s="2">
        <v>165</v>
      </c>
      <c r="K121" s="2">
        <v>830</v>
      </c>
      <c r="L121" s="2">
        <v>135</v>
      </c>
      <c r="M121" s="2">
        <v>29</v>
      </c>
      <c r="N121" s="2">
        <v>215</v>
      </c>
      <c r="O121" s="2">
        <v>1374</v>
      </c>
      <c r="P121" s="2"/>
      <c r="Q121" s="31">
        <v>6</v>
      </c>
      <c r="R121" s="5" t="s">
        <v>143</v>
      </c>
      <c r="S121" s="8" t="s">
        <v>586</v>
      </c>
      <c r="T121" s="2">
        <v>55</v>
      </c>
      <c r="U121" s="2">
        <v>2</v>
      </c>
      <c r="V121" s="2">
        <v>24</v>
      </c>
      <c r="W121" s="2">
        <v>2</v>
      </c>
      <c r="X121" s="2">
        <v>107</v>
      </c>
      <c r="Z121" s="5" t="s">
        <v>606</v>
      </c>
      <c r="AA121" s="2"/>
      <c r="AB121" s="2"/>
      <c r="AC121" s="2">
        <v>1</v>
      </c>
      <c r="AD121" s="2"/>
      <c r="AE121" s="2"/>
      <c r="AG121" s="5" t="s">
        <v>499</v>
      </c>
      <c r="AH121" s="2"/>
      <c r="AI121" s="21">
        <f t="shared" si="58"/>
        <v>0</v>
      </c>
      <c r="AJ121" s="2"/>
      <c r="AK121" s="21">
        <f t="shared" si="59"/>
        <v>0</v>
      </c>
      <c r="AL121" s="2"/>
      <c r="AM121" s="21">
        <f t="shared" si="60"/>
        <v>0</v>
      </c>
      <c r="AN121" s="2"/>
      <c r="AO121" s="21">
        <f t="shared" si="61"/>
        <v>0</v>
      </c>
      <c r="AP121" s="2">
        <v>1</v>
      </c>
      <c r="AQ121" s="21">
        <f t="shared" si="62"/>
        <v>1.5684025851038768E-6</v>
      </c>
      <c r="AR121" s="27">
        <f t="shared" si="48"/>
        <v>0.2</v>
      </c>
      <c r="AS121" s="41">
        <f t="shared" si="47"/>
        <v>2.4402985236706394E-7</v>
      </c>
    </row>
    <row r="122" spans="1:59" x14ac:dyDescent="0.25">
      <c r="A122" t="s">
        <v>7</v>
      </c>
      <c r="B122" t="s">
        <v>8</v>
      </c>
      <c r="C122" t="s">
        <v>9</v>
      </c>
      <c r="D122" t="s">
        <v>159</v>
      </c>
      <c r="E122" t="s">
        <v>17</v>
      </c>
      <c r="F122">
        <v>1</v>
      </c>
      <c r="G122">
        <v>1</v>
      </c>
      <c r="I122" s="5" t="s">
        <v>143</v>
      </c>
      <c r="J122" s="2">
        <v>55</v>
      </c>
      <c r="K122" s="2">
        <v>2</v>
      </c>
      <c r="L122" s="2">
        <v>24</v>
      </c>
      <c r="M122" s="2">
        <v>2</v>
      </c>
      <c r="N122" s="2">
        <v>107</v>
      </c>
      <c r="O122" s="2">
        <v>190</v>
      </c>
      <c r="P122" s="2"/>
      <c r="Q122" s="31">
        <v>5</v>
      </c>
      <c r="R122" s="5" t="s">
        <v>144</v>
      </c>
      <c r="S122" s="8" t="s">
        <v>589</v>
      </c>
      <c r="T122" s="2">
        <v>7</v>
      </c>
      <c r="U122" s="2"/>
      <c r="V122" s="2">
        <v>32</v>
      </c>
      <c r="W122" s="2"/>
      <c r="X122" s="2">
        <v>5</v>
      </c>
      <c r="Z122" s="5" t="s">
        <v>607</v>
      </c>
      <c r="AA122" s="2"/>
      <c r="AB122" s="2"/>
      <c r="AC122" s="2">
        <v>18</v>
      </c>
      <c r="AD122" s="2">
        <v>10</v>
      </c>
      <c r="AE122" s="2">
        <v>18</v>
      </c>
      <c r="AG122" s="5" t="s">
        <v>513</v>
      </c>
      <c r="AH122" s="2"/>
      <c r="AI122" s="21">
        <f t="shared" si="58"/>
        <v>0</v>
      </c>
      <c r="AJ122" s="2"/>
      <c r="AK122" s="21">
        <f t="shared" si="59"/>
        <v>0</v>
      </c>
      <c r="AL122" s="2"/>
      <c r="AM122" s="21">
        <f t="shared" si="60"/>
        <v>0</v>
      </c>
      <c r="AN122" s="2"/>
      <c r="AO122" s="21">
        <f t="shared" si="61"/>
        <v>0</v>
      </c>
      <c r="AP122" s="2">
        <v>2</v>
      </c>
      <c r="AQ122" s="21">
        <f t="shared" si="62"/>
        <v>3.1368051702077536E-6</v>
      </c>
      <c r="AR122" s="27">
        <f t="shared" si="48"/>
        <v>0.4</v>
      </c>
      <c r="AS122" s="41">
        <f t="shared" si="47"/>
        <v>4.8805970473412788E-7</v>
      </c>
    </row>
    <row r="123" spans="1:59" x14ac:dyDescent="0.25">
      <c r="A123" t="s">
        <v>7</v>
      </c>
      <c r="B123" t="s">
        <v>8</v>
      </c>
      <c r="C123" t="s">
        <v>9</v>
      </c>
      <c r="D123" t="s">
        <v>160</v>
      </c>
      <c r="E123" t="s">
        <v>16</v>
      </c>
      <c r="F123">
        <v>9</v>
      </c>
      <c r="G123">
        <v>1</v>
      </c>
      <c r="I123" s="5" t="s">
        <v>144</v>
      </c>
      <c r="J123" s="2">
        <v>7</v>
      </c>
      <c r="K123" s="2"/>
      <c r="L123" s="2">
        <v>32</v>
      </c>
      <c r="M123" s="2"/>
      <c r="N123" s="2">
        <v>5</v>
      </c>
      <c r="O123" s="2">
        <v>44</v>
      </c>
      <c r="P123" s="2"/>
      <c r="Q123" s="31">
        <v>5</v>
      </c>
      <c r="R123" s="5" t="s">
        <v>399</v>
      </c>
      <c r="S123" s="8" t="s">
        <v>612</v>
      </c>
      <c r="T123" s="2"/>
      <c r="U123" s="2"/>
      <c r="V123" s="2"/>
      <c r="W123" s="2"/>
      <c r="X123" s="2">
        <v>3</v>
      </c>
      <c r="Z123" s="5" t="s">
        <v>608</v>
      </c>
      <c r="AA123" s="2"/>
      <c r="AB123" s="2"/>
      <c r="AC123" s="2">
        <v>1</v>
      </c>
      <c r="AD123" s="2"/>
      <c r="AE123" s="2"/>
      <c r="AG123" s="5" t="s">
        <v>514</v>
      </c>
      <c r="AH123" s="2"/>
      <c r="AI123" s="21">
        <f t="shared" si="58"/>
        <v>0</v>
      </c>
      <c r="AJ123" s="2">
        <v>7</v>
      </c>
      <c r="AK123" s="21">
        <f t="shared" si="59"/>
        <v>9.6214350177900346E-6</v>
      </c>
      <c r="AL123" s="2"/>
      <c r="AM123" s="21">
        <f t="shared" si="60"/>
        <v>0</v>
      </c>
      <c r="AN123" s="2"/>
      <c r="AO123" s="21">
        <f t="shared" si="61"/>
        <v>0</v>
      </c>
      <c r="AP123" s="2">
        <v>4</v>
      </c>
      <c r="AQ123" s="21">
        <f t="shared" si="62"/>
        <v>6.2736103404155071E-6</v>
      </c>
      <c r="AR123" s="27">
        <f t="shared" si="48"/>
        <v>2.2000000000000002</v>
      </c>
      <c r="AS123" s="41">
        <f t="shared" si="47"/>
        <v>2.6843283760377034E-6</v>
      </c>
    </row>
    <row r="124" spans="1:59" x14ac:dyDescent="0.25">
      <c r="A124" t="s">
        <v>7</v>
      </c>
      <c r="B124" t="s">
        <v>8</v>
      </c>
      <c r="C124" t="s">
        <v>9</v>
      </c>
      <c r="D124" t="s">
        <v>164</v>
      </c>
      <c r="E124" t="s">
        <v>17</v>
      </c>
      <c r="F124">
        <v>24</v>
      </c>
      <c r="G124">
        <v>1</v>
      </c>
      <c r="I124" s="5" t="s">
        <v>399</v>
      </c>
      <c r="J124" s="2"/>
      <c r="K124" s="2"/>
      <c r="L124" s="2"/>
      <c r="M124" s="2"/>
      <c r="N124" s="2">
        <v>3</v>
      </c>
      <c r="O124" s="2">
        <v>3</v>
      </c>
      <c r="P124" s="2"/>
      <c r="Q124" s="31">
        <v>3</v>
      </c>
      <c r="R124" s="5" t="s">
        <v>145</v>
      </c>
      <c r="S124" s="8" t="s">
        <v>592</v>
      </c>
      <c r="T124" s="2">
        <v>2</v>
      </c>
      <c r="U124" s="2"/>
      <c r="V124" s="2"/>
      <c r="W124" s="2">
        <v>6</v>
      </c>
      <c r="X124" s="2"/>
      <c r="Z124" s="5" t="s">
        <v>609</v>
      </c>
      <c r="AA124" s="2">
        <v>2</v>
      </c>
      <c r="AB124" s="2"/>
      <c r="AC124" s="2"/>
      <c r="AD124" s="2"/>
      <c r="AE124" s="2">
        <v>77</v>
      </c>
      <c r="AG124" s="5" t="s">
        <v>520</v>
      </c>
      <c r="AH124" s="2"/>
      <c r="AI124" s="21">
        <f t="shared" si="58"/>
        <v>0</v>
      </c>
      <c r="AJ124" s="2"/>
      <c r="AK124" s="21">
        <f t="shared" si="59"/>
        <v>0</v>
      </c>
      <c r="AL124" s="2"/>
      <c r="AM124" s="21">
        <f t="shared" si="60"/>
        <v>0</v>
      </c>
      <c r="AN124" s="2"/>
      <c r="AO124" s="21">
        <f t="shared" si="61"/>
        <v>0</v>
      </c>
      <c r="AP124" s="2">
        <v>2</v>
      </c>
      <c r="AQ124" s="21">
        <f t="shared" si="62"/>
        <v>3.1368051702077536E-6</v>
      </c>
      <c r="AR124" s="27">
        <f t="shared" si="48"/>
        <v>0.4</v>
      </c>
      <c r="AS124" s="41">
        <f t="shared" si="47"/>
        <v>4.8805970473412788E-7</v>
      </c>
    </row>
    <row r="125" spans="1:59" x14ac:dyDescent="0.25">
      <c r="A125" t="s">
        <v>7</v>
      </c>
      <c r="B125" t="s">
        <v>8</v>
      </c>
      <c r="C125" t="s">
        <v>9</v>
      </c>
      <c r="D125" t="s">
        <v>165</v>
      </c>
      <c r="E125" t="s">
        <v>16</v>
      </c>
      <c r="F125">
        <v>587</v>
      </c>
      <c r="G125">
        <v>1</v>
      </c>
      <c r="I125" s="5" t="s">
        <v>145</v>
      </c>
      <c r="J125" s="2">
        <v>2</v>
      </c>
      <c r="K125" s="2"/>
      <c r="L125" s="2"/>
      <c r="M125" s="2">
        <v>6</v>
      </c>
      <c r="N125" s="2"/>
      <c r="O125" s="2">
        <v>8</v>
      </c>
      <c r="P125" s="2"/>
      <c r="Q125" s="31">
        <v>2</v>
      </c>
      <c r="R125" s="5" t="s">
        <v>146</v>
      </c>
      <c r="S125" s="8" t="s">
        <v>599</v>
      </c>
      <c r="T125" s="2">
        <v>1057</v>
      </c>
      <c r="U125" s="2">
        <v>3438</v>
      </c>
      <c r="V125" s="2">
        <v>10520</v>
      </c>
      <c r="W125" s="2">
        <v>145</v>
      </c>
      <c r="X125" s="2">
        <v>1311</v>
      </c>
      <c r="Z125" s="5" t="s">
        <v>610</v>
      </c>
      <c r="AA125" s="2"/>
      <c r="AB125" s="2"/>
      <c r="AC125" s="2">
        <v>1.1000000000000001</v>
      </c>
      <c r="AD125" s="2">
        <v>0.1</v>
      </c>
      <c r="AE125" s="2"/>
      <c r="AG125" s="5" t="s">
        <v>525</v>
      </c>
      <c r="AH125" s="2"/>
      <c r="AI125" s="21">
        <f t="shared" ref="AI125:AI147" si="68">AH125/AA$247</f>
        <v>0</v>
      </c>
      <c r="AJ125" s="2"/>
      <c r="AK125" s="21">
        <f t="shared" ref="AK125:AK147" si="69">AJ125/AB$247</f>
        <v>0</v>
      </c>
      <c r="AL125" s="2"/>
      <c r="AM125" s="21">
        <f t="shared" ref="AM125:AM147" si="70">AL125/AC$247</f>
        <v>0</v>
      </c>
      <c r="AN125" s="2">
        <v>1</v>
      </c>
      <c r="AO125" s="21">
        <f t="shared" ref="AO125:AO147" si="71">AN125/AD$247</f>
        <v>1.3953423472448965E-6</v>
      </c>
      <c r="AP125" s="2"/>
      <c r="AQ125" s="21">
        <f t="shared" ref="AQ125:AQ147" si="72">AP125/AE$247</f>
        <v>0</v>
      </c>
      <c r="AR125" s="27">
        <f t="shared" si="48"/>
        <v>0.2</v>
      </c>
      <c r="AS125" s="41">
        <f t="shared" ref="AS125:AS148" si="73">AR125/$AF$249</f>
        <v>2.4402985236706394E-7</v>
      </c>
    </row>
    <row r="126" spans="1:59" x14ac:dyDescent="0.25">
      <c r="A126" t="s">
        <v>7</v>
      </c>
      <c r="B126" t="s">
        <v>8</v>
      </c>
      <c r="C126" t="s">
        <v>9</v>
      </c>
      <c r="D126" t="s">
        <v>165</v>
      </c>
      <c r="E126" t="s">
        <v>17</v>
      </c>
      <c r="F126">
        <v>347</v>
      </c>
      <c r="G126">
        <v>1</v>
      </c>
      <c r="I126" s="5" t="s">
        <v>146</v>
      </c>
      <c r="J126" s="2">
        <v>1057</v>
      </c>
      <c r="K126" s="2">
        <v>3438</v>
      </c>
      <c r="L126" s="2">
        <v>10520</v>
      </c>
      <c r="M126" s="2">
        <v>145</v>
      </c>
      <c r="N126" s="2">
        <v>1311</v>
      </c>
      <c r="O126" s="2">
        <v>16471</v>
      </c>
      <c r="P126" s="2"/>
      <c r="Q126" s="31">
        <v>1</v>
      </c>
      <c r="R126" s="5" t="s">
        <v>147</v>
      </c>
      <c r="S126" s="8" t="s">
        <v>602</v>
      </c>
      <c r="T126" s="2">
        <v>4</v>
      </c>
      <c r="U126" s="2">
        <v>8</v>
      </c>
      <c r="V126" s="2"/>
      <c r="W126" s="2"/>
      <c r="X126" s="2">
        <v>14</v>
      </c>
      <c r="Z126" s="5" t="s">
        <v>611</v>
      </c>
      <c r="AA126" s="2">
        <v>934</v>
      </c>
      <c r="AB126" s="2">
        <v>23</v>
      </c>
      <c r="AC126" s="2">
        <v>688</v>
      </c>
      <c r="AD126" s="2">
        <v>403</v>
      </c>
      <c r="AE126" s="2">
        <v>2370</v>
      </c>
      <c r="AG126" s="5" t="s">
        <v>534</v>
      </c>
      <c r="AH126" s="2"/>
      <c r="AI126" s="21">
        <f t="shared" si="68"/>
        <v>0</v>
      </c>
      <c r="AJ126" s="2"/>
      <c r="AK126" s="21">
        <f t="shared" si="69"/>
        <v>0</v>
      </c>
      <c r="AL126" s="2"/>
      <c r="AM126" s="21">
        <f t="shared" si="70"/>
        <v>0</v>
      </c>
      <c r="AN126" s="2"/>
      <c r="AO126" s="21">
        <f t="shared" si="71"/>
        <v>0</v>
      </c>
      <c r="AP126" s="2">
        <v>2</v>
      </c>
      <c r="AQ126" s="21">
        <f t="shared" si="72"/>
        <v>3.1368051702077536E-6</v>
      </c>
      <c r="AR126" s="27">
        <f t="shared" ref="AR126:AR148" si="74">SUM(AH126,AJ126,AL126,AN126,AP126)/5</f>
        <v>0.4</v>
      </c>
      <c r="AS126" s="41">
        <f t="shared" si="73"/>
        <v>4.8805970473412788E-7</v>
      </c>
    </row>
    <row r="127" spans="1:59" x14ac:dyDescent="0.25">
      <c r="A127" t="s">
        <v>7</v>
      </c>
      <c r="B127" t="s">
        <v>8</v>
      </c>
      <c r="C127" t="s">
        <v>9</v>
      </c>
      <c r="D127" t="s">
        <v>167</v>
      </c>
      <c r="E127" t="s">
        <v>16</v>
      </c>
      <c r="F127">
        <v>3</v>
      </c>
      <c r="G127">
        <v>2</v>
      </c>
      <c r="I127" s="5" t="s">
        <v>147</v>
      </c>
      <c r="J127" s="2">
        <v>4</v>
      </c>
      <c r="K127" s="2">
        <v>8</v>
      </c>
      <c r="L127" s="2"/>
      <c r="M127" s="2"/>
      <c r="N127" s="2">
        <v>14</v>
      </c>
      <c r="O127" s="2">
        <v>26</v>
      </c>
      <c r="P127" s="2"/>
      <c r="Q127" s="31">
        <v>3</v>
      </c>
      <c r="R127" s="5" t="s">
        <v>148</v>
      </c>
      <c r="S127" s="8" t="s">
        <v>567</v>
      </c>
      <c r="T127" s="2">
        <v>3</v>
      </c>
      <c r="U127" s="2"/>
      <c r="V127" s="2">
        <v>10</v>
      </c>
      <c r="W127" s="2"/>
      <c r="X127" s="2">
        <v>57</v>
      </c>
      <c r="Z127" s="5" t="s">
        <v>612</v>
      </c>
      <c r="AA127" s="2"/>
      <c r="AB127" s="2"/>
      <c r="AC127" s="2"/>
      <c r="AD127" s="2"/>
      <c r="AE127" s="2">
        <v>3</v>
      </c>
      <c r="AG127" s="5" t="s">
        <v>537</v>
      </c>
      <c r="AH127" s="2"/>
      <c r="AI127" s="21">
        <f t="shared" si="68"/>
        <v>0</v>
      </c>
      <c r="AJ127" s="2"/>
      <c r="AK127" s="21">
        <f t="shared" si="69"/>
        <v>0</v>
      </c>
      <c r="AL127" s="2"/>
      <c r="AM127" s="21">
        <f t="shared" si="70"/>
        <v>0</v>
      </c>
      <c r="AN127" s="2"/>
      <c r="AO127" s="21">
        <f t="shared" si="71"/>
        <v>0</v>
      </c>
      <c r="AP127" s="2">
        <v>1</v>
      </c>
      <c r="AQ127" s="21">
        <f t="shared" si="72"/>
        <v>1.5684025851038768E-6</v>
      </c>
      <c r="AR127" s="27">
        <f t="shared" si="74"/>
        <v>0.2</v>
      </c>
      <c r="AS127" s="41">
        <f t="shared" si="73"/>
        <v>2.4402985236706394E-7</v>
      </c>
    </row>
    <row r="128" spans="1:59" x14ac:dyDescent="0.25">
      <c r="A128" t="s">
        <v>7</v>
      </c>
      <c r="B128" t="s">
        <v>8</v>
      </c>
      <c r="C128" t="s">
        <v>9</v>
      </c>
      <c r="D128" t="s">
        <v>168</v>
      </c>
      <c r="E128" t="s">
        <v>16</v>
      </c>
      <c r="F128">
        <v>1</v>
      </c>
      <c r="G128">
        <v>1</v>
      </c>
      <c r="I128" s="5" t="s">
        <v>148</v>
      </c>
      <c r="J128" s="2">
        <v>3</v>
      </c>
      <c r="K128" s="2"/>
      <c r="L128" s="2">
        <v>10</v>
      </c>
      <c r="M128" s="2"/>
      <c r="N128" s="2">
        <v>57</v>
      </c>
      <c r="O128" s="2">
        <v>70</v>
      </c>
      <c r="P128" s="2"/>
      <c r="Q128" s="31">
        <v>7</v>
      </c>
      <c r="R128" s="5" t="s">
        <v>149</v>
      </c>
      <c r="S128" s="8" t="s">
        <v>596</v>
      </c>
      <c r="T128" s="2">
        <v>1.9</v>
      </c>
      <c r="U128" s="2"/>
      <c r="V128" s="2"/>
      <c r="W128" s="2">
        <v>0.2</v>
      </c>
      <c r="X128" s="2"/>
      <c r="Z128" s="5" t="s">
        <v>613</v>
      </c>
      <c r="AA128" s="2"/>
      <c r="AB128" s="2"/>
      <c r="AC128" s="2">
        <v>1</v>
      </c>
      <c r="AD128" s="2"/>
      <c r="AE128" s="2">
        <v>1</v>
      </c>
      <c r="AG128" s="5" t="s">
        <v>550</v>
      </c>
      <c r="AH128" s="2">
        <v>1</v>
      </c>
      <c r="AI128" s="21">
        <f t="shared" si="68"/>
        <v>1.5006698239759315E-6</v>
      </c>
      <c r="AJ128" s="2"/>
      <c r="AK128" s="21">
        <f t="shared" si="69"/>
        <v>0</v>
      </c>
      <c r="AL128" s="2"/>
      <c r="AM128" s="21">
        <f t="shared" si="70"/>
        <v>0</v>
      </c>
      <c r="AN128" s="2">
        <v>1</v>
      </c>
      <c r="AO128" s="21">
        <f t="shared" si="71"/>
        <v>1.3953423472448965E-6</v>
      </c>
      <c r="AP128" s="2"/>
      <c r="AQ128" s="21">
        <f t="shared" si="72"/>
        <v>0</v>
      </c>
      <c r="AR128" s="27">
        <f t="shared" si="74"/>
        <v>0.4</v>
      </c>
      <c r="AS128" s="41">
        <f t="shared" si="73"/>
        <v>4.8805970473412788E-7</v>
      </c>
    </row>
    <row r="129" spans="1:45" x14ac:dyDescent="0.25">
      <c r="A129" t="s">
        <v>7</v>
      </c>
      <c r="B129" t="s">
        <v>8</v>
      </c>
      <c r="C129" t="s">
        <v>9</v>
      </c>
      <c r="D129" t="s">
        <v>168</v>
      </c>
      <c r="E129" t="s">
        <v>17</v>
      </c>
      <c r="F129">
        <v>1</v>
      </c>
      <c r="G129">
        <v>1</v>
      </c>
      <c r="I129" s="5" t="s">
        <v>149</v>
      </c>
      <c r="J129" s="2">
        <v>1.9</v>
      </c>
      <c r="K129" s="2"/>
      <c r="L129" s="2"/>
      <c r="M129" s="2">
        <v>0.2</v>
      </c>
      <c r="N129" s="2"/>
      <c r="O129" s="2">
        <v>2.1</v>
      </c>
      <c r="P129" s="2"/>
      <c r="Q129" s="31">
        <v>4</v>
      </c>
      <c r="R129" s="5" t="s">
        <v>150</v>
      </c>
      <c r="S129" s="8" t="s">
        <v>665</v>
      </c>
      <c r="T129" s="2">
        <v>14</v>
      </c>
      <c r="U129" s="2">
        <v>6</v>
      </c>
      <c r="V129" s="2"/>
      <c r="W129" s="2"/>
      <c r="X129" s="2"/>
      <c r="Z129" s="5" t="s">
        <v>614</v>
      </c>
      <c r="AA129" s="2"/>
      <c r="AB129" s="2"/>
      <c r="AC129" s="2">
        <v>7</v>
      </c>
      <c r="AD129" s="2">
        <v>5</v>
      </c>
      <c r="AE129" s="2"/>
      <c r="AG129" s="5" t="s">
        <v>552</v>
      </c>
      <c r="AH129" s="2">
        <v>2</v>
      </c>
      <c r="AI129" s="21">
        <f t="shared" si="68"/>
        <v>3.0013396479518629E-6</v>
      </c>
      <c r="AJ129" s="2"/>
      <c r="AK129" s="21">
        <f t="shared" si="69"/>
        <v>0</v>
      </c>
      <c r="AL129" s="2"/>
      <c r="AM129" s="21">
        <f t="shared" si="70"/>
        <v>0</v>
      </c>
      <c r="AN129" s="2"/>
      <c r="AO129" s="21">
        <f t="shared" si="71"/>
        <v>0</v>
      </c>
      <c r="AP129" s="2">
        <v>3</v>
      </c>
      <c r="AQ129" s="21">
        <f t="shared" si="72"/>
        <v>4.7052077553116308E-6</v>
      </c>
      <c r="AR129" s="27">
        <f t="shared" si="74"/>
        <v>1</v>
      </c>
      <c r="AS129" s="41">
        <f t="shared" si="73"/>
        <v>1.2201492618353196E-6</v>
      </c>
    </row>
    <row r="130" spans="1:45" x14ac:dyDescent="0.25">
      <c r="A130" t="s">
        <v>7</v>
      </c>
      <c r="B130" t="s">
        <v>8</v>
      </c>
      <c r="C130" t="s">
        <v>9</v>
      </c>
      <c r="D130" t="s">
        <v>170</v>
      </c>
      <c r="E130" t="s">
        <v>17</v>
      </c>
      <c r="F130">
        <v>8</v>
      </c>
      <c r="G130">
        <v>1</v>
      </c>
      <c r="I130" s="5" t="s">
        <v>150</v>
      </c>
      <c r="J130" s="2">
        <v>14</v>
      </c>
      <c r="K130" s="2">
        <v>6</v>
      </c>
      <c r="L130" s="2"/>
      <c r="M130" s="2"/>
      <c r="N130" s="2"/>
      <c r="O130" s="2">
        <v>20</v>
      </c>
      <c r="P130" s="2"/>
      <c r="Q130" s="31">
        <v>5</v>
      </c>
      <c r="R130" s="5" t="s">
        <v>151</v>
      </c>
      <c r="S130" s="8" t="s">
        <v>619</v>
      </c>
      <c r="T130" s="2">
        <v>2</v>
      </c>
      <c r="U130" s="2"/>
      <c r="V130" s="2"/>
      <c r="W130" s="2">
        <v>1</v>
      </c>
      <c r="X130" s="2"/>
      <c r="Z130" s="5" t="s">
        <v>615</v>
      </c>
      <c r="AA130" s="2">
        <v>3</v>
      </c>
      <c r="AB130" s="2"/>
      <c r="AC130" s="2"/>
      <c r="AD130" s="2"/>
      <c r="AE130" s="2"/>
      <c r="AG130" s="5" t="s">
        <v>558</v>
      </c>
      <c r="AH130" s="2"/>
      <c r="AI130" s="21">
        <f t="shared" si="68"/>
        <v>0</v>
      </c>
      <c r="AJ130" s="2"/>
      <c r="AK130" s="21">
        <f t="shared" si="69"/>
        <v>0</v>
      </c>
      <c r="AL130" s="2"/>
      <c r="AM130" s="21">
        <f t="shared" si="70"/>
        <v>0</v>
      </c>
      <c r="AN130" s="2">
        <v>1</v>
      </c>
      <c r="AO130" s="21">
        <f t="shared" si="71"/>
        <v>1.3953423472448965E-6</v>
      </c>
      <c r="AP130" s="2"/>
      <c r="AQ130" s="21">
        <f t="shared" si="72"/>
        <v>0</v>
      </c>
      <c r="AR130" s="27">
        <f t="shared" si="74"/>
        <v>0.2</v>
      </c>
      <c r="AS130" s="41">
        <f t="shared" si="73"/>
        <v>2.4402985236706394E-7</v>
      </c>
    </row>
    <row r="131" spans="1:45" x14ac:dyDescent="0.25">
      <c r="A131" t="s">
        <v>7</v>
      </c>
      <c r="B131" t="s">
        <v>8</v>
      </c>
      <c r="C131" t="s">
        <v>9</v>
      </c>
      <c r="D131" t="s">
        <v>171</v>
      </c>
      <c r="E131" t="s">
        <v>17</v>
      </c>
      <c r="F131">
        <v>1</v>
      </c>
      <c r="G131">
        <v>1</v>
      </c>
      <c r="I131" s="5" t="s">
        <v>151</v>
      </c>
      <c r="J131" s="2">
        <v>2</v>
      </c>
      <c r="K131" s="2"/>
      <c r="L131" s="2"/>
      <c r="M131" s="2">
        <v>1</v>
      </c>
      <c r="N131" s="2"/>
      <c r="O131" s="2">
        <v>3</v>
      </c>
      <c r="P131" s="2"/>
      <c r="Q131" s="31">
        <v>1</v>
      </c>
      <c r="R131" s="5" t="s">
        <v>152</v>
      </c>
      <c r="S131" s="8" t="s">
        <v>598</v>
      </c>
      <c r="T131" s="2">
        <v>38</v>
      </c>
      <c r="U131" s="2">
        <v>47</v>
      </c>
      <c r="V131" s="2">
        <v>98</v>
      </c>
      <c r="W131" s="2"/>
      <c r="X131" s="2"/>
      <c r="Z131" s="5" t="s">
        <v>616</v>
      </c>
      <c r="AA131" s="2">
        <v>15</v>
      </c>
      <c r="AB131" s="2"/>
      <c r="AC131" s="2">
        <v>3</v>
      </c>
      <c r="AD131" s="2"/>
      <c r="AE131" s="2"/>
      <c r="AG131" s="5" t="s">
        <v>566</v>
      </c>
      <c r="AH131" s="2">
        <v>1</v>
      </c>
      <c r="AI131" s="21">
        <f t="shared" si="68"/>
        <v>1.5006698239759315E-6</v>
      </c>
      <c r="AJ131" s="2"/>
      <c r="AK131" s="21">
        <f t="shared" si="69"/>
        <v>0</v>
      </c>
      <c r="AL131" s="2"/>
      <c r="AM131" s="21">
        <f t="shared" si="70"/>
        <v>0</v>
      </c>
      <c r="AN131" s="2"/>
      <c r="AO131" s="21">
        <f t="shared" si="71"/>
        <v>0</v>
      </c>
      <c r="AP131" s="2"/>
      <c r="AQ131" s="21">
        <f t="shared" si="72"/>
        <v>0</v>
      </c>
      <c r="AR131" s="27">
        <f t="shared" si="74"/>
        <v>0.2</v>
      </c>
      <c r="AS131" s="41">
        <f t="shared" si="73"/>
        <v>2.4402985236706394E-7</v>
      </c>
    </row>
    <row r="132" spans="1:45" x14ac:dyDescent="0.25">
      <c r="A132" t="s">
        <v>7</v>
      </c>
      <c r="B132" t="s">
        <v>8</v>
      </c>
      <c r="C132" t="s">
        <v>9</v>
      </c>
      <c r="D132" t="s">
        <v>174</v>
      </c>
      <c r="E132" t="s">
        <v>17</v>
      </c>
      <c r="F132">
        <v>3</v>
      </c>
      <c r="G132">
        <v>1</v>
      </c>
      <c r="I132" s="5" t="s">
        <v>152</v>
      </c>
      <c r="J132" s="2">
        <v>38</v>
      </c>
      <c r="K132" s="2">
        <v>47</v>
      </c>
      <c r="L132" s="2">
        <v>98</v>
      </c>
      <c r="M132" s="2"/>
      <c r="N132" s="2"/>
      <c r="O132" s="2">
        <v>183</v>
      </c>
      <c r="P132" s="2"/>
      <c r="Q132" s="31">
        <v>7</v>
      </c>
      <c r="R132" s="5" t="s">
        <v>153</v>
      </c>
      <c r="S132" s="8" t="s">
        <v>496</v>
      </c>
      <c r="T132" s="2">
        <v>0.3</v>
      </c>
      <c r="U132" s="2"/>
      <c r="V132" s="2">
        <v>0.3</v>
      </c>
      <c r="W132" s="2"/>
      <c r="X132" s="2">
        <v>0.3</v>
      </c>
      <c r="Z132" s="5" t="s">
        <v>617</v>
      </c>
      <c r="AA132" s="2">
        <v>4</v>
      </c>
      <c r="AB132" s="2"/>
      <c r="AC132" s="2">
        <v>11</v>
      </c>
      <c r="AD132" s="2"/>
      <c r="AE132" s="2">
        <v>1304</v>
      </c>
      <c r="AG132" s="5" t="s">
        <v>571</v>
      </c>
      <c r="AH132" s="2">
        <v>5</v>
      </c>
      <c r="AI132" s="21">
        <f t="shared" si="68"/>
        <v>7.5033491198796571E-6</v>
      </c>
      <c r="AJ132" s="2"/>
      <c r="AK132" s="21">
        <f t="shared" si="69"/>
        <v>0</v>
      </c>
      <c r="AL132" s="2"/>
      <c r="AM132" s="21">
        <f t="shared" si="70"/>
        <v>0</v>
      </c>
      <c r="AN132" s="2">
        <v>1</v>
      </c>
      <c r="AO132" s="21">
        <f t="shared" si="71"/>
        <v>1.3953423472448965E-6</v>
      </c>
      <c r="AP132" s="2">
        <v>5</v>
      </c>
      <c r="AQ132" s="21">
        <f t="shared" si="72"/>
        <v>7.8420129255193843E-6</v>
      </c>
      <c r="AR132" s="27">
        <f t="shared" si="74"/>
        <v>2.2000000000000002</v>
      </c>
      <c r="AS132" s="41">
        <f t="shared" si="73"/>
        <v>2.6843283760377034E-6</v>
      </c>
    </row>
    <row r="133" spans="1:45" x14ac:dyDescent="0.25">
      <c r="A133" t="s">
        <v>7</v>
      </c>
      <c r="B133" t="s">
        <v>8</v>
      </c>
      <c r="C133" t="s">
        <v>9</v>
      </c>
      <c r="D133" t="s">
        <v>175</v>
      </c>
      <c r="E133" t="s">
        <v>16</v>
      </c>
      <c r="F133">
        <v>3</v>
      </c>
      <c r="G133">
        <v>2</v>
      </c>
      <c r="I133" s="5" t="s">
        <v>153</v>
      </c>
      <c r="J133" s="2">
        <v>0.3</v>
      </c>
      <c r="K133" s="2"/>
      <c r="L133" s="2">
        <v>0.3</v>
      </c>
      <c r="M133" s="2"/>
      <c r="N133" s="2">
        <v>0.3</v>
      </c>
      <c r="O133" s="2">
        <v>0.89999999999999991</v>
      </c>
      <c r="P133" s="2"/>
      <c r="Q133" s="31">
        <v>6</v>
      </c>
      <c r="R133" s="5" t="s">
        <v>155</v>
      </c>
      <c r="S133" s="8" t="s">
        <v>649</v>
      </c>
      <c r="T133" s="2">
        <v>5</v>
      </c>
      <c r="U133" s="2"/>
      <c r="V133" s="2"/>
      <c r="W133" s="2"/>
      <c r="X133" s="2"/>
      <c r="Z133" s="5" t="s">
        <v>618</v>
      </c>
      <c r="AA133" s="2"/>
      <c r="AB133" s="2">
        <v>9</v>
      </c>
      <c r="AC133" s="2"/>
      <c r="AD133" s="2"/>
      <c r="AE133" s="2"/>
      <c r="AG133" s="5" t="s">
        <v>590</v>
      </c>
      <c r="AH133" s="2">
        <v>1</v>
      </c>
      <c r="AI133" s="21">
        <f t="shared" si="68"/>
        <v>1.5006698239759315E-6</v>
      </c>
      <c r="AJ133" s="2"/>
      <c r="AK133" s="21">
        <f t="shared" si="69"/>
        <v>0</v>
      </c>
      <c r="AL133" s="2"/>
      <c r="AM133" s="21">
        <f t="shared" si="70"/>
        <v>0</v>
      </c>
      <c r="AN133" s="2"/>
      <c r="AO133" s="21">
        <f t="shared" si="71"/>
        <v>0</v>
      </c>
      <c r="AP133" s="2"/>
      <c r="AQ133" s="21">
        <f t="shared" si="72"/>
        <v>0</v>
      </c>
      <c r="AR133" s="27">
        <f t="shared" si="74"/>
        <v>0.2</v>
      </c>
      <c r="AS133" s="41">
        <f t="shared" si="73"/>
        <v>2.4402985236706394E-7</v>
      </c>
    </row>
    <row r="134" spans="1:45" x14ac:dyDescent="0.25">
      <c r="A134" t="s">
        <v>7</v>
      </c>
      <c r="B134" t="s">
        <v>8</v>
      </c>
      <c r="C134" t="s">
        <v>9</v>
      </c>
      <c r="D134" t="s">
        <v>175</v>
      </c>
      <c r="E134" t="s">
        <v>17</v>
      </c>
      <c r="F134">
        <v>1</v>
      </c>
      <c r="G134">
        <v>1</v>
      </c>
      <c r="I134" s="5" t="s">
        <v>155</v>
      </c>
      <c r="J134" s="2">
        <v>5</v>
      </c>
      <c r="K134" s="2"/>
      <c r="L134" s="2"/>
      <c r="M134" s="2"/>
      <c r="N134" s="2"/>
      <c r="O134" s="2">
        <v>5</v>
      </c>
      <c r="P134" s="2"/>
      <c r="Q134" s="31">
        <v>3</v>
      </c>
      <c r="R134" s="5" t="s">
        <v>157</v>
      </c>
      <c r="S134" s="8" t="s">
        <v>567</v>
      </c>
      <c r="T134" s="2">
        <v>25</v>
      </c>
      <c r="U134" s="2"/>
      <c r="V134" s="2">
        <v>8</v>
      </c>
      <c r="W134" s="2">
        <v>38</v>
      </c>
      <c r="X134" s="2">
        <v>40</v>
      </c>
      <c r="Z134" s="5" t="s">
        <v>619</v>
      </c>
      <c r="AA134" s="2">
        <v>2</v>
      </c>
      <c r="AB134" s="2"/>
      <c r="AC134" s="2"/>
      <c r="AD134" s="2">
        <v>1</v>
      </c>
      <c r="AE134" s="2"/>
      <c r="AG134" s="5" t="s">
        <v>592</v>
      </c>
      <c r="AH134" s="2">
        <v>2</v>
      </c>
      <c r="AI134" s="21">
        <f t="shared" si="68"/>
        <v>3.0013396479518629E-6</v>
      </c>
      <c r="AJ134" s="2"/>
      <c r="AK134" s="21">
        <f t="shared" si="69"/>
        <v>0</v>
      </c>
      <c r="AL134" s="2"/>
      <c r="AM134" s="21">
        <f t="shared" si="70"/>
        <v>0</v>
      </c>
      <c r="AN134" s="2">
        <v>6</v>
      </c>
      <c r="AO134" s="21">
        <f t="shared" si="71"/>
        <v>8.3720540834693793E-6</v>
      </c>
      <c r="AP134" s="2"/>
      <c r="AQ134" s="21">
        <f t="shared" si="72"/>
        <v>0</v>
      </c>
      <c r="AR134" s="27">
        <f t="shared" si="74"/>
        <v>1.6</v>
      </c>
      <c r="AS134" s="41">
        <f t="shared" si="73"/>
        <v>1.9522388189365115E-6</v>
      </c>
    </row>
    <row r="135" spans="1:45" x14ac:dyDescent="0.25">
      <c r="A135" t="s">
        <v>7</v>
      </c>
      <c r="B135" t="s">
        <v>8</v>
      </c>
      <c r="C135" t="s">
        <v>9</v>
      </c>
      <c r="D135" t="s">
        <v>178</v>
      </c>
      <c r="E135" t="s">
        <v>16</v>
      </c>
      <c r="F135">
        <v>0.3</v>
      </c>
      <c r="G135">
        <v>1</v>
      </c>
      <c r="I135" s="5" t="s">
        <v>157</v>
      </c>
      <c r="J135" s="2">
        <v>25</v>
      </c>
      <c r="K135" s="2"/>
      <c r="L135" s="2">
        <v>8</v>
      </c>
      <c r="M135" s="2">
        <v>38</v>
      </c>
      <c r="N135" s="2">
        <v>40</v>
      </c>
      <c r="O135" s="2">
        <v>111</v>
      </c>
      <c r="P135" s="2"/>
      <c r="Q135" s="31">
        <v>7</v>
      </c>
      <c r="R135" s="5" t="s">
        <v>159</v>
      </c>
      <c r="S135" s="8" t="s">
        <v>595</v>
      </c>
      <c r="T135" s="2">
        <v>6</v>
      </c>
      <c r="U135" s="2"/>
      <c r="V135" s="2"/>
      <c r="W135" s="2"/>
      <c r="X135" s="2"/>
      <c r="Z135" s="5" t="s">
        <v>620</v>
      </c>
      <c r="AA135" s="2"/>
      <c r="AB135" s="2"/>
      <c r="AC135" s="2"/>
      <c r="AD135" s="2"/>
      <c r="AE135" s="2">
        <v>0.1</v>
      </c>
      <c r="AG135" s="5" t="s">
        <v>593</v>
      </c>
      <c r="AH135" s="2">
        <v>1</v>
      </c>
      <c r="AI135" s="21">
        <f t="shared" si="68"/>
        <v>1.5006698239759315E-6</v>
      </c>
      <c r="AJ135" s="2"/>
      <c r="AK135" s="21">
        <f t="shared" si="69"/>
        <v>0</v>
      </c>
      <c r="AL135" s="2"/>
      <c r="AM135" s="21">
        <f t="shared" si="70"/>
        <v>0</v>
      </c>
      <c r="AN135" s="2"/>
      <c r="AO135" s="21">
        <f t="shared" si="71"/>
        <v>0</v>
      </c>
      <c r="AP135" s="2"/>
      <c r="AQ135" s="21">
        <f t="shared" si="72"/>
        <v>0</v>
      </c>
      <c r="AR135" s="27">
        <f t="shared" si="74"/>
        <v>0.2</v>
      </c>
      <c r="AS135" s="41">
        <f t="shared" si="73"/>
        <v>2.4402985236706394E-7</v>
      </c>
    </row>
    <row r="136" spans="1:45" x14ac:dyDescent="0.25">
      <c r="A136" t="s">
        <v>7</v>
      </c>
      <c r="B136" t="s">
        <v>8</v>
      </c>
      <c r="C136" t="s">
        <v>9</v>
      </c>
      <c r="D136" t="s">
        <v>178</v>
      </c>
      <c r="E136" t="s">
        <v>17</v>
      </c>
      <c r="F136">
        <v>0.1</v>
      </c>
      <c r="G136">
        <v>1</v>
      </c>
      <c r="I136" s="5" t="s">
        <v>159</v>
      </c>
      <c r="J136" s="2">
        <v>6</v>
      </c>
      <c r="K136" s="2"/>
      <c r="L136" s="2"/>
      <c r="M136" s="2"/>
      <c r="N136" s="2"/>
      <c r="O136" s="2">
        <v>6</v>
      </c>
      <c r="P136" s="2"/>
      <c r="Q136" s="31">
        <v>4</v>
      </c>
      <c r="R136" s="5" t="s">
        <v>160</v>
      </c>
      <c r="S136" s="8" t="s">
        <v>604</v>
      </c>
      <c r="T136" s="2">
        <v>9</v>
      </c>
      <c r="U136" s="2"/>
      <c r="V136" s="2"/>
      <c r="W136" s="2"/>
      <c r="X136" s="2"/>
      <c r="Z136" s="5" t="s">
        <v>621</v>
      </c>
      <c r="AA136" s="2">
        <v>1</v>
      </c>
      <c r="AB136" s="2"/>
      <c r="AC136" s="2"/>
      <c r="AD136" s="2"/>
      <c r="AE136" s="2"/>
      <c r="AG136" s="5" t="s">
        <v>609</v>
      </c>
      <c r="AH136" s="2">
        <v>2</v>
      </c>
      <c r="AI136" s="21">
        <f t="shared" si="68"/>
        <v>3.0013396479518629E-6</v>
      </c>
      <c r="AJ136" s="2"/>
      <c r="AK136" s="21">
        <f t="shared" si="69"/>
        <v>0</v>
      </c>
      <c r="AL136" s="2"/>
      <c r="AM136" s="21">
        <f t="shared" si="70"/>
        <v>0</v>
      </c>
      <c r="AN136" s="2"/>
      <c r="AO136" s="21">
        <f t="shared" si="71"/>
        <v>0</v>
      </c>
      <c r="AP136" s="2">
        <v>77</v>
      </c>
      <c r="AQ136" s="21">
        <f t="shared" si="72"/>
        <v>1.2076699905299852E-4</v>
      </c>
      <c r="AR136" s="27">
        <f t="shared" si="74"/>
        <v>15.8</v>
      </c>
      <c r="AS136" s="41">
        <f t="shared" si="73"/>
        <v>1.9278358336998052E-5</v>
      </c>
    </row>
    <row r="137" spans="1:45" x14ac:dyDescent="0.25">
      <c r="A137" t="s">
        <v>7</v>
      </c>
      <c r="B137" t="s">
        <v>8</v>
      </c>
      <c r="C137" t="s">
        <v>9</v>
      </c>
      <c r="D137" t="s">
        <v>179</v>
      </c>
      <c r="E137" t="s">
        <v>17</v>
      </c>
      <c r="F137">
        <v>1</v>
      </c>
      <c r="G137">
        <v>1</v>
      </c>
      <c r="I137" s="5" t="s">
        <v>160</v>
      </c>
      <c r="J137" s="2">
        <v>9</v>
      </c>
      <c r="K137" s="2"/>
      <c r="L137" s="2"/>
      <c r="M137" s="2"/>
      <c r="N137" s="2"/>
      <c r="O137" s="2">
        <v>9</v>
      </c>
      <c r="P137" s="2"/>
      <c r="Q137" s="31">
        <v>3</v>
      </c>
      <c r="R137" s="5" t="s">
        <v>358</v>
      </c>
      <c r="S137" s="8" t="s">
        <v>608</v>
      </c>
      <c r="T137" s="2"/>
      <c r="U137" s="2"/>
      <c r="V137" s="2">
        <v>1</v>
      </c>
      <c r="W137" s="2"/>
      <c r="X137" s="2"/>
      <c r="Z137" s="5" t="s">
        <v>622</v>
      </c>
      <c r="AA137" s="2"/>
      <c r="AB137" s="2"/>
      <c r="AC137" s="2">
        <v>1</v>
      </c>
      <c r="AD137" s="2"/>
      <c r="AE137" s="2"/>
      <c r="AG137" s="5" t="s">
        <v>625</v>
      </c>
      <c r="AH137" s="2">
        <v>3</v>
      </c>
      <c r="AI137" s="21">
        <f t="shared" si="68"/>
        <v>4.5020094719277946E-6</v>
      </c>
      <c r="AJ137" s="2"/>
      <c r="AK137" s="21">
        <f t="shared" si="69"/>
        <v>0</v>
      </c>
      <c r="AL137" s="2"/>
      <c r="AM137" s="21">
        <f t="shared" si="70"/>
        <v>0</v>
      </c>
      <c r="AN137" s="2"/>
      <c r="AO137" s="21">
        <f t="shared" si="71"/>
        <v>0</v>
      </c>
      <c r="AP137" s="2">
        <v>2</v>
      </c>
      <c r="AQ137" s="21">
        <f t="shared" si="72"/>
        <v>3.1368051702077536E-6</v>
      </c>
      <c r="AR137" s="27">
        <f t="shared" si="74"/>
        <v>1</v>
      </c>
      <c r="AS137" s="41">
        <f t="shared" si="73"/>
        <v>1.2201492618353196E-6</v>
      </c>
    </row>
    <row r="138" spans="1:45" x14ac:dyDescent="0.25">
      <c r="A138" t="s">
        <v>7</v>
      </c>
      <c r="B138" t="s">
        <v>8</v>
      </c>
      <c r="C138" t="s">
        <v>9</v>
      </c>
      <c r="D138" t="s">
        <v>181</v>
      </c>
      <c r="E138" t="s">
        <v>16</v>
      </c>
      <c r="F138">
        <v>2</v>
      </c>
      <c r="G138">
        <v>1</v>
      </c>
      <c r="I138" s="5" t="s">
        <v>358</v>
      </c>
      <c r="J138" s="2"/>
      <c r="K138" s="2"/>
      <c r="L138" s="2">
        <v>1</v>
      </c>
      <c r="M138" s="2"/>
      <c r="N138" s="2"/>
      <c r="O138" s="2">
        <v>1</v>
      </c>
      <c r="P138" s="2"/>
      <c r="Q138" s="31">
        <v>4</v>
      </c>
      <c r="R138" s="5" t="s">
        <v>164</v>
      </c>
      <c r="S138" s="8" t="s">
        <v>725</v>
      </c>
      <c r="T138" s="2">
        <v>24</v>
      </c>
      <c r="U138" s="2"/>
      <c r="V138" s="2"/>
      <c r="W138" s="2"/>
      <c r="X138" s="2">
        <v>2</v>
      </c>
      <c r="Z138" s="5" t="s">
        <v>623</v>
      </c>
      <c r="AA138" s="2">
        <v>599858</v>
      </c>
      <c r="AB138" s="2">
        <v>639342</v>
      </c>
      <c r="AC138" s="2">
        <v>1196028</v>
      </c>
      <c r="AD138" s="2">
        <v>691905</v>
      </c>
      <c r="AE138" s="2">
        <v>584015</v>
      </c>
      <c r="AG138" s="5" t="s">
        <v>639</v>
      </c>
      <c r="AH138" s="2"/>
      <c r="AI138" s="21">
        <f t="shared" si="68"/>
        <v>0</v>
      </c>
      <c r="AJ138" s="2">
        <v>1</v>
      </c>
      <c r="AK138" s="21">
        <f t="shared" si="69"/>
        <v>1.3744907168271477E-6</v>
      </c>
      <c r="AL138" s="2"/>
      <c r="AM138" s="21">
        <f t="shared" si="70"/>
        <v>0</v>
      </c>
      <c r="AN138" s="2">
        <v>1</v>
      </c>
      <c r="AO138" s="21">
        <f t="shared" si="71"/>
        <v>1.3953423472448965E-6</v>
      </c>
      <c r="AP138" s="2">
        <v>1</v>
      </c>
      <c r="AQ138" s="21">
        <f t="shared" si="72"/>
        <v>1.5684025851038768E-6</v>
      </c>
      <c r="AR138" s="27">
        <f t="shared" si="74"/>
        <v>0.6</v>
      </c>
      <c r="AS138" s="41">
        <f t="shared" si="73"/>
        <v>7.3208955710119171E-7</v>
      </c>
    </row>
    <row r="139" spans="1:45" x14ac:dyDescent="0.25">
      <c r="A139" t="s">
        <v>7</v>
      </c>
      <c r="B139" t="s">
        <v>8</v>
      </c>
      <c r="C139" t="s">
        <v>9</v>
      </c>
      <c r="D139" t="s">
        <v>181</v>
      </c>
      <c r="E139" t="s">
        <v>17</v>
      </c>
      <c r="F139">
        <v>13</v>
      </c>
      <c r="G139">
        <v>1</v>
      </c>
      <c r="I139" s="5" t="s">
        <v>164</v>
      </c>
      <c r="J139" s="2">
        <v>24</v>
      </c>
      <c r="K139" s="2"/>
      <c r="L139" s="2"/>
      <c r="M139" s="2"/>
      <c r="N139" s="2">
        <v>2</v>
      </c>
      <c r="O139" s="2">
        <v>26</v>
      </c>
      <c r="P139" s="2"/>
      <c r="Q139" s="31">
        <v>3</v>
      </c>
      <c r="R139" s="5" t="s">
        <v>165</v>
      </c>
      <c r="S139" s="8" t="s">
        <v>611</v>
      </c>
      <c r="T139" s="2">
        <v>934</v>
      </c>
      <c r="U139" s="2">
        <v>23</v>
      </c>
      <c r="V139" s="2">
        <v>688</v>
      </c>
      <c r="W139" s="2">
        <v>403</v>
      </c>
      <c r="X139" s="2">
        <v>2370</v>
      </c>
      <c r="Z139" s="5" t="s">
        <v>624</v>
      </c>
      <c r="AA139" s="2">
        <v>4317</v>
      </c>
      <c r="AB139" s="2">
        <v>8590</v>
      </c>
      <c r="AC139" s="2">
        <v>15887</v>
      </c>
      <c r="AD139" s="2">
        <v>385</v>
      </c>
      <c r="AE139" s="2">
        <v>345</v>
      </c>
      <c r="AG139" s="5" t="s">
        <v>648</v>
      </c>
      <c r="AH139" s="2">
        <v>27</v>
      </c>
      <c r="AI139" s="21">
        <f t="shared" si="68"/>
        <v>4.0518085247350148E-5</v>
      </c>
      <c r="AJ139" s="2"/>
      <c r="AK139" s="21">
        <f t="shared" si="69"/>
        <v>0</v>
      </c>
      <c r="AL139" s="2"/>
      <c r="AM139" s="21">
        <f t="shared" si="70"/>
        <v>0</v>
      </c>
      <c r="AN139" s="2"/>
      <c r="AO139" s="21">
        <f t="shared" si="71"/>
        <v>0</v>
      </c>
      <c r="AP139" s="2"/>
      <c r="AQ139" s="21">
        <f t="shared" si="72"/>
        <v>0</v>
      </c>
      <c r="AR139" s="27">
        <f t="shared" si="74"/>
        <v>5.4</v>
      </c>
      <c r="AS139" s="41">
        <f t="shared" si="73"/>
        <v>6.5888060139107265E-6</v>
      </c>
    </row>
    <row r="140" spans="1:45" x14ac:dyDescent="0.25">
      <c r="A140" t="s">
        <v>7</v>
      </c>
      <c r="B140" t="s">
        <v>8</v>
      </c>
      <c r="C140" t="s">
        <v>9</v>
      </c>
      <c r="D140" t="s">
        <v>9</v>
      </c>
      <c r="E140" t="s">
        <v>16</v>
      </c>
      <c r="F140">
        <v>270212</v>
      </c>
      <c r="G140">
        <v>3</v>
      </c>
      <c r="I140" s="5" t="s">
        <v>165</v>
      </c>
      <c r="J140" s="2">
        <v>934</v>
      </c>
      <c r="K140" s="2">
        <v>23</v>
      </c>
      <c r="L140" s="2">
        <v>688</v>
      </c>
      <c r="M140" s="2">
        <v>403</v>
      </c>
      <c r="N140" s="2">
        <v>2370</v>
      </c>
      <c r="O140" s="2">
        <v>4418</v>
      </c>
      <c r="P140" s="2"/>
      <c r="Q140" s="31">
        <v>4</v>
      </c>
      <c r="R140" s="5" t="s">
        <v>166</v>
      </c>
      <c r="S140" s="8" t="s">
        <v>725</v>
      </c>
      <c r="T140" s="2"/>
      <c r="U140" s="2"/>
      <c r="V140" s="2">
        <v>7</v>
      </c>
      <c r="W140" s="2"/>
      <c r="X140" s="2"/>
      <c r="Z140" s="5" t="s">
        <v>625</v>
      </c>
      <c r="AA140" s="2">
        <v>3</v>
      </c>
      <c r="AB140" s="2"/>
      <c r="AC140" s="2"/>
      <c r="AD140" s="2"/>
      <c r="AE140" s="2">
        <v>2</v>
      </c>
      <c r="AG140" s="5" t="s">
        <v>679</v>
      </c>
      <c r="AH140" s="2"/>
      <c r="AI140" s="21">
        <f t="shared" si="68"/>
        <v>0</v>
      </c>
      <c r="AJ140" s="2">
        <v>2</v>
      </c>
      <c r="AK140" s="21">
        <f t="shared" si="69"/>
        <v>2.7489814336542954E-6</v>
      </c>
      <c r="AL140" s="2"/>
      <c r="AM140" s="21">
        <f t="shared" si="70"/>
        <v>0</v>
      </c>
      <c r="AN140" s="2"/>
      <c r="AO140" s="21">
        <f t="shared" si="71"/>
        <v>0</v>
      </c>
      <c r="AP140" s="2">
        <v>2</v>
      </c>
      <c r="AQ140" s="21">
        <f t="shared" si="72"/>
        <v>3.1368051702077536E-6</v>
      </c>
      <c r="AR140" s="27">
        <f t="shared" si="74"/>
        <v>0.8</v>
      </c>
      <c r="AS140" s="41">
        <f t="shared" si="73"/>
        <v>9.7611940946825576E-7</v>
      </c>
    </row>
    <row r="141" spans="1:45" x14ac:dyDescent="0.25">
      <c r="A141" t="s">
        <v>7</v>
      </c>
      <c r="B141" t="s">
        <v>8</v>
      </c>
      <c r="C141" t="s">
        <v>9</v>
      </c>
      <c r="D141" t="s">
        <v>9</v>
      </c>
      <c r="E141" t="s">
        <v>17</v>
      </c>
      <c r="F141">
        <v>329646</v>
      </c>
      <c r="G141">
        <v>5</v>
      </c>
      <c r="I141" s="5" t="s">
        <v>166</v>
      </c>
      <c r="J141" s="2"/>
      <c r="K141" s="2"/>
      <c r="L141" s="2">
        <v>7</v>
      </c>
      <c r="M141" s="2"/>
      <c r="N141" s="2"/>
      <c r="O141" s="2">
        <v>7</v>
      </c>
      <c r="P141" s="2"/>
      <c r="Q141" s="31">
        <v>6</v>
      </c>
      <c r="R141" s="5" t="s">
        <v>167</v>
      </c>
      <c r="S141" s="8" t="s">
        <v>703</v>
      </c>
      <c r="T141" s="2">
        <v>3</v>
      </c>
      <c r="U141" s="2"/>
      <c r="V141" s="2"/>
      <c r="W141" s="2"/>
      <c r="X141" s="2">
        <v>1</v>
      </c>
      <c r="Z141" s="5" t="s">
        <v>626</v>
      </c>
      <c r="AA141" s="2">
        <v>2</v>
      </c>
      <c r="AB141" s="2"/>
      <c r="AC141" s="2"/>
      <c r="AD141" s="2"/>
      <c r="AE141" s="2">
        <v>1</v>
      </c>
      <c r="AG141" s="5" t="s">
        <v>681</v>
      </c>
      <c r="AH141" s="2">
        <v>2</v>
      </c>
      <c r="AI141" s="21">
        <f t="shared" si="68"/>
        <v>3.0013396479518629E-6</v>
      </c>
      <c r="AJ141" s="2"/>
      <c r="AK141" s="21">
        <f t="shared" si="69"/>
        <v>0</v>
      </c>
      <c r="AL141" s="2"/>
      <c r="AM141" s="21">
        <f t="shared" si="70"/>
        <v>0</v>
      </c>
      <c r="AN141" s="2"/>
      <c r="AO141" s="21">
        <f t="shared" si="71"/>
        <v>0</v>
      </c>
      <c r="AP141" s="2">
        <v>3</v>
      </c>
      <c r="AQ141" s="21">
        <f t="shared" si="72"/>
        <v>4.7052077553116308E-6</v>
      </c>
      <c r="AR141" s="27">
        <f t="shared" si="74"/>
        <v>1</v>
      </c>
      <c r="AS141" s="41">
        <f t="shared" si="73"/>
        <v>1.2201492618353196E-6</v>
      </c>
    </row>
    <row r="142" spans="1:45" x14ac:dyDescent="0.25">
      <c r="A142" t="s">
        <v>7</v>
      </c>
      <c r="B142" t="s">
        <v>8</v>
      </c>
      <c r="C142" t="s">
        <v>9</v>
      </c>
      <c r="D142" t="s">
        <v>183</v>
      </c>
      <c r="E142" t="s">
        <v>16</v>
      </c>
      <c r="F142">
        <v>2257</v>
      </c>
      <c r="G142">
        <v>2</v>
      </c>
      <c r="I142" s="5" t="s">
        <v>167</v>
      </c>
      <c r="J142" s="2">
        <v>3</v>
      </c>
      <c r="K142" s="2"/>
      <c r="L142" s="2"/>
      <c r="M142" s="2"/>
      <c r="N142" s="2">
        <v>1</v>
      </c>
      <c r="O142" s="2">
        <v>4</v>
      </c>
      <c r="P142" s="2"/>
      <c r="Q142" s="31">
        <v>4</v>
      </c>
      <c r="R142" s="5" t="s">
        <v>308</v>
      </c>
      <c r="S142" s="8" t="s">
        <v>607</v>
      </c>
      <c r="T142" s="2"/>
      <c r="U142" s="2"/>
      <c r="V142" s="2">
        <v>18</v>
      </c>
      <c r="W142" s="2">
        <v>10</v>
      </c>
      <c r="X142" s="2">
        <v>18</v>
      </c>
      <c r="Z142" s="5" t="s">
        <v>627</v>
      </c>
      <c r="AA142" s="2">
        <v>154</v>
      </c>
      <c r="AB142" s="2">
        <v>4456</v>
      </c>
      <c r="AC142" s="2">
        <v>4579</v>
      </c>
      <c r="AD142" s="2">
        <v>138</v>
      </c>
      <c r="AE142" s="2">
        <v>692</v>
      </c>
      <c r="AG142" s="5" t="s">
        <v>685</v>
      </c>
      <c r="AH142" s="2">
        <v>10</v>
      </c>
      <c r="AI142" s="21">
        <f t="shared" si="68"/>
        <v>1.5006698239759314E-5</v>
      </c>
      <c r="AJ142" s="2">
        <v>4</v>
      </c>
      <c r="AK142" s="21">
        <f t="shared" si="69"/>
        <v>5.4979628673085908E-6</v>
      </c>
      <c r="AL142" s="2"/>
      <c r="AM142" s="21">
        <f t="shared" si="70"/>
        <v>0</v>
      </c>
      <c r="AN142" s="2">
        <v>96</v>
      </c>
      <c r="AO142" s="21">
        <f t="shared" si="71"/>
        <v>1.3395286533551007E-4</v>
      </c>
      <c r="AP142" s="2">
        <v>6</v>
      </c>
      <c r="AQ142" s="21">
        <f t="shared" si="72"/>
        <v>9.4104155106232615E-6</v>
      </c>
      <c r="AR142" s="27">
        <f t="shared" si="74"/>
        <v>23.2</v>
      </c>
      <c r="AS142" s="41">
        <f t="shared" si="73"/>
        <v>2.8307462874579413E-5</v>
      </c>
    </row>
    <row r="143" spans="1:45" x14ac:dyDescent="0.25">
      <c r="A143" t="s">
        <v>7</v>
      </c>
      <c r="B143" t="s">
        <v>8</v>
      </c>
      <c r="C143" t="s">
        <v>9</v>
      </c>
      <c r="D143" t="s">
        <v>183</v>
      </c>
      <c r="E143" t="s">
        <v>17</v>
      </c>
      <c r="F143">
        <v>2060</v>
      </c>
      <c r="G143">
        <v>1</v>
      </c>
      <c r="I143" s="5" t="s">
        <v>308</v>
      </c>
      <c r="J143" s="2"/>
      <c r="K143" s="2"/>
      <c r="L143" s="2">
        <v>18</v>
      </c>
      <c r="M143" s="2">
        <v>10</v>
      </c>
      <c r="N143" s="2">
        <v>18</v>
      </c>
      <c r="O143" s="2">
        <v>46</v>
      </c>
      <c r="P143" s="2"/>
      <c r="Q143" s="31">
        <v>3</v>
      </c>
      <c r="R143" s="5" t="s">
        <v>168</v>
      </c>
      <c r="S143" s="8" t="s">
        <v>609</v>
      </c>
      <c r="T143" s="2">
        <v>2</v>
      </c>
      <c r="U143" s="2"/>
      <c r="V143" s="2"/>
      <c r="W143" s="2"/>
      <c r="X143" s="2">
        <v>77</v>
      </c>
      <c r="Z143" s="5" t="s">
        <v>628</v>
      </c>
      <c r="AA143" s="2">
        <v>10</v>
      </c>
      <c r="AB143" s="2">
        <v>128</v>
      </c>
      <c r="AC143" s="2">
        <v>453</v>
      </c>
      <c r="AD143" s="2">
        <v>16</v>
      </c>
      <c r="AE143" s="2">
        <v>27</v>
      </c>
      <c r="AG143" s="5" t="s">
        <v>691</v>
      </c>
      <c r="AH143" s="2">
        <v>1</v>
      </c>
      <c r="AI143" s="21">
        <f t="shared" si="68"/>
        <v>1.5006698239759315E-6</v>
      </c>
      <c r="AJ143" s="2"/>
      <c r="AK143" s="21">
        <f t="shared" si="69"/>
        <v>0</v>
      </c>
      <c r="AL143" s="2"/>
      <c r="AM143" s="21">
        <f t="shared" si="70"/>
        <v>0</v>
      </c>
      <c r="AN143" s="2">
        <v>1</v>
      </c>
      <c r="AO143" s="21">
        <f t="shared" si="71"/>
        <v>1.3953423472448965E-6</v>
      </c>
      <c r="AP143" s="2"/>
      <c r="AQ143" s="21">
        <f t="shared" si="72"/>
        <v>0</v>
      </c>
      <c r="AR143" s="27">
        <f t="shared" si="74"/>
        <v>0.4</v>
      </c>
      <c r="AS143" s="41">
        <f t="shared" si="73"/>
        <v>4.8805970473412788E-7</v>
      </c>
    </row>
    <row r="144" spans="1:45" x14ac:dyDescent="0.25">
      <c r="A144" t="s">
        <v>7</v>
      </c>
      <c r="B144" t="s">
        <v>8</v>
      </c>
      <c r="C144" t="s">
        <v>9</v>
      </c>
      <c r="D144" t="s">
        <v>184</v>
      </c>
      <c r="E144" t="s">
        <v>16</v>
      </c>
      <c r="F144">
        <v>9</v>
      </c>
      <c r="G144">
        <v>1</v>
      </c>
      <c r="I144" s="5" t="s">
        <v>168</v>
      </c>
      <c r="J144" s="2">
        <v>2</v>
      </c>
      <c r="K144" s="2"/>
      <c r="L144" s="2"/>
      <c r="M144" s="2"/>
      <c r="N144" s="2">
        <v>77</v>
      </c>
      <c r="O144" s="2">
        <v>79</v>
      </c>
      <c r="P144" s="2"/>
      <c r="Q144" s="31">
        <v>7</v>
      </c>
      <c r="R144" s="5" t="s">
        <v>359</v>
      </c>
      <c r="S144" s="8" t="s">
        <v>610</v>
      </c>
      <c r="T144" s="2"/>
      <c r="U144" s="2"/>
      <c r="V144" s="2">
        <v>1.1000000000000001</v>
      </c>
      <c r="W144" s="2">
        <v>0.1</v>
      </c>
      <c r="X144" s="2"/>
      <c r="Z144" s="5" t="s">
        <v>629</v>
      </c>
      <c r="AA144" s="2"/>
      <c r="AB144" s="2"/>
      <c r="AC144" s="2"/>
      <c r="AD144" s="2"/>
      <c r="AE144" s="2">
        <v>1</v>
      </c>
      <c r="AG144" s="5" t="s">
        <v>707</v>
      </c>
      <c r="AH144" s="2"/>
      <c r="AI144" s="21">
        <f t="shared" si="68"/>
        <v>0</v>
      </c>
      <c r="AJ144" s="2"/>
      <c r="AK144" s="21">
        <f t="shared" si="69"/>
        <v>0</v>
      </c>
      <c r="AL144" s="2"/>
      <c r="AM144" s="21">
        <f t="shared" si="70"/>
        <v>0</v>
      </c>
      <c r="AN144" s="2"/>
      <c r="AO144" s="21">
        <f t="shared" si="71"/>
        <v>0</v>
      </c>
      <c r="AP144" s="2">
        <v>1</v>
      </c>
      <c r="AQ144" s="21">
        <f t="shared" si="72"/>
        <v>1.5684025851038768E-6</v>
      </c>
      <c r="AR144" s="27">
        <f t="shared" si="74"/>
        <v>0.2</v>
      </c>
      <c r="AS144" s="41">
        <f t="shared" si="73"/>
        <v>2.4402985236706394E-7</v>
      </c>
    </row>
    <row r="145" spans="1:45" x14ac:dyDescent="0.25">
      <c r="A145" t="s">
        <v>7</v>
      </c>
      <c r="B145" t="s">
        <v>8</v>
      </c>
      <c r="C145" t="s">
        <v>9</v>
      </c>
      <c r="D145" t="s">
        <v>185</v>
      </c>
      <c r="E145" t="s">
        <v>16</v>
      </c>
      <c r="F145">
        <v>3</v>
      </c>
      <c r="G145">
        <v>2</v>
      </c>
      <c r="I145" s="5" t="s">
        <v>359</v>
      </c>
      <c r="J145" s="2"/>
      <c r="K145" s="2"/>
      <c r="L145" s="2">
        <v>1.1000000000000001</v>
      </c>
      <c r="M145" s="2">
        <v>0.1</v>
      </c>
      <c r="N145" s="2"/>
      <c r="O145" s="2">
        <v>1.2000000000000002</v>
      </c>
      <c r="P145" s="2"/>
      <c r="Q145" s="31">
        <v>3</v>
      </c>
      <c r="R145" s="5" t="s">
        <v>406</v>
      </c>
      <c r="S145" s="8" t="s">
        <v>520</v>
      </c>
      <c r="T145" s="2"/>
      <c r="U145" s="2"/>
      <c r="V145" s="2"/>
      <c r="W145" s="2"/>
      <c r="X145" s="2">
        <v>2</v>
      </c>
      <c r="Z145" s="5" t="s">
        <v>630</v>
      </c>
      <c r="AA145" s="2"/>
      <c r="AB145" s="2"/>
      <c r="AC145" s="2"/>
      <c r="AD145" s="2"/>
      <c r="AE145" s="2">
        <v>1</v>
      </c>
      <c r="AG145" s="5" t="s">
        <v>715</v>
      </c>
      <c r="AH145" s="2"/>
      <c r="AI145" s="21">
        <f t="shared" si="68"/>
        <v>0</v>
      </c>
      <c r="AJ145" s="2"/>
      <c r="AK145" s="21">
        <f t="shared" si="69"/>
        <v>0</v>
      </c>
      <c r="AL145" s="2"/>
      <c r="AM145" s="21">
        <f t="shared" si="70"/>
        <v>0</v>
      </c>
      <c r="AN145" s="2">
        <v>3</v>
      </c>
      <c r="AO145" s="21">
        <f t="shared" si="71"/>
        <v>4.1860270417346897E-6</v>
      </c>
      <c r="AP145" s="2"/>
      <c r="AQ145" s="21">
        <f t="shared" si="72"/>
        <v>0</v>
      </c>
      <c r="AR145" s="27">
        <f t="shared" si="74"/>
        <v>0.6</v>
      </c>
      <c r="AS145" s="41">
        <f t="shared" si="73"/>
        <v>7.3208955710119171E-7</v>
      </c>
    </row>
    <row r="146" spans="1:45" x14ac:dyDescent="0.25">
      <c r="A146" t="s">
        <v>7</v>
      </c>
      <c r="B146" t="s">
        <v>8</v>
      </c>
      <c r="C146" t="s">
        <v>9</v>
      </c>
      <c r="D146" t="s">
        <v>187</v>
      </c>
      <c r="E146" t="s">
        <v>16</v>
      </c>
      <c r="F146">
        <v>10</v>
      </c>
      <c r="G146">
        <v>2</v>
      </c>
      <c r="I146" s="5" t="s">
        <v>406</v>
      </c>
      <c r="J146" s="2"/>
      <c r="K146" s="2"/>
      <c r="L146" s="2"/>
      <c r="M146" s="2"/>
      <c r="N146" s="2">
        <v>2</v>
      </c>
      <c r="O146" s="2">
        <v>2</v>
      </c>
      <c r="P146" s="2"/>
      <c r="Q146" s="31">
        <v>5</v>
      </c>
      <c r="R146" s="5" t="s">
        <v>170</v>
      </c>
      <c r="S146" s="8" t="s">
        <v>519</v>
      </c>
      <c r="T146" s="2">
        <v>8</v>
      </c>
      <c r="U146" s="2"/>
      <c r="V146" s="2"/>
      <c r="W146" s="2"/>
      <c r="X146" s="2">
        <v>1</v>
      </c>
      <c r="Z146" s="5" t="s">
        <v>631</v>
      </c>
      <c r="AA146" s="2">
        <v>69</v>
      </c>
      <c r="AB146" s="2"/>
      <c r="AC146" s="2">
        <v>28</v>
      </c>
      <c r="AD146" s="2">
        <v>4</v>
      </c>
      <c r="AE146" s="2">
        <v>16</v>
      </c>
      <c r="AG146" s="5" t="s">
        <v>722</v>
      </c>
      <c r="AH146" s="2"/>
      <c r="AI146" s="21">
        <f t="shared" si="68"/>
        <v>0</v>
      </c>
      <c r="AJ146" s="2">
        <v>4</v>
      </c>
      <c r="AK146" s="21">
        <f t="shared" si="69"/>
        <v>5.4979628673085908E-6</v>
      </c>
      <c r="AL146" s="2"/>
      <c r="AM146" s="21">
        <f t="shared" si="70"/>
        <v>0</v>
      </c>
      <c r="AN146" s="2"/>
      <c r="AO146" s="21">
        <f t="shared" si="71"/>
        <v>0</v>
      </c>
      <c r="AP146" s="2"/>
      <c r="AQ146" s="21">
        <f t="shared" si="72"/>
        <v>0</v>
      </c>
      <c r="AR146" s="27">
        <f t="shared" si="74"/>
        <v>0.8</v>
      </c>
      <c r="AS146" s="41">
        <f t="shared" si="73"/>
        <v>9.7611940946825576E-7</v>
      </c>
    </row>
    <row r="147" spans="1:45" x14ac:dyDescent="0.25">
      <c r="A147" t="s">
        <v>7</v>
      </c>
      <c r="B147" t="s">
        <v>8</v>
      </c>
      <c r="C147" t="s">
        <v>9</v>
      </c>
      <c r="D147" t="s">
        <v>187</v>
      </c>
      <c r="E147" t="s">
        <v>17</v>
      </c>
      <c r="F147">
        <v>2</v>
      </c>
      <c r="G147">
        <v>1</v>
      </c>
      <c r="I147" s="5" t="s">
        <v>170</v>
      </c>
      <c r="J147" s="2">
        <v>8</v>
      </c>
      <c r="K147" s="2"/>
      <c r="L147" s="2"/>
      <c r="M147" s="2"/>
      <c r="N147" s="2">
        <v>1</v>
      </c>
      <c r="O147" s="2">
        <v>9</v>
      </c>
      <c r="P147" s="2"/>
      <c r="Q147" s="31">
        <v>5</v>
      </c>
      <c r="R147" s="5" t="s">
        <v>452</v>
      </c>
      <c r="S147" s="8" t="s">
        <v>695</v>
      </c>
      <c r="T147" s="2"/>
      <c r="U147" s="2"/>
      <c r="V147" s="2"/>
      <c r="W147" s="2"/>
      <c r="X147" s="2">
        <v>2</v>
      </c>
      <c r="Z147" s="5" t="s">
        <v>632</v>
      </c>
      <c r="AA147" s="2">
        <v>12</v>
      </c>
      <c r="AB147" s="2"/>
      <c r="AC147" s="2">
        <v>40</v>
      </c>
      <c r="AD147" s="2"/>
      <c r="AE147" s="2"/>
      <c r="AG147" s="5" t="s">
        <v>727</v>
      </c>
      <c r="AH147" s="2">
        <v>1</v>
      </c>
      <c r="AI147" s="21">
        <f t="shared" si="68"/>
        <v>1.5006698239759315E-6</v>
      </c>
      <c r="AJ147" s="2"/>
      <c r="AK147" s="21">
        <f t="shared" si="69"/>
        <v>0</v>
      </c>
      <c r="AL147" s="2"/>
      <c r="AM147" s="21">
        <f t="shared" si="70"/>
        <v>0</v>
      </c>
      <c r="AN147" s="2"/>
      <c r="AO147" s="21">
        <f t="shared" si="71"/>
        <v>0</v>
      </c>
      <c r="AP147" s="2"/>
      <c r="AQ147" s="21">
        <f t="shared" si="72"/>
        <v>0</v>
      </c>
      <c r="AR147" s="27">
        <f t="shared" si="74"/>
        <v>0.2</v>
      </c>
      <c r="AS147" s="41">
        <f t="shared" si="73"/>
        <v>2.4402985236706394E-7</v>
      </c>
    </row>
    <row r="148" spans="1:45" x14ac:dyDescent="0.25">
      <c r="A148" t="s">
        <v>7</v>
      </c>
      <c r="B148" t="s">
        <v>8</v>
      </c>
      <c r="C148" t="s">
        <v>9</v>
      </c>
      <c r="D148" t="s">
        <v>188</v>
      </c>
      <c r="E148" t="s">
        <v>16</v>
      </c>
      <c r="F148">
        <v>0.1</v>
      </c>
      <c r="G148">
        <v>1</v>
      </c>
      <c r="I148" s="5" t="s">
        <v>452</v>
      </c>
      <c r="J148" s="2"/>
      <c r="K148" s="2"/>
      <c r="L148" s="2"/>
      <c r="M148" s="2"/>
      <c r="N148" s="2">
        <v>2</v>
      </c>
      <c r="O148" s="2">
        <v>2</v>
      </c>
      <c r="P148" s="2"/>
      <c r="Q148" s="31">
        <v>5</v>
      </c>
      <c r="R148" s="5" t="s">
        <v>360</v>
      </c>
      <c r="S148" s="8" t="s">
        <v>568</v>
      </c>
      <c r="T148" s="2"/>
      <c r="U148" s="2"/>
      <c r="V148" s="2">
        <v>1</v>
      </c>
      <c r="W148" s="2"/>
      <c r="X148" s="2"/>
      <c r="Z148" s="5" t="s">
        <v>633</v>
      </c>
      <c r="AA148" s="2">
        <v>38</v>
      </c>
      <c r="AB148" s="2">
        <v>23</v>
      </c>
      <c r="AC148" s="2">
        <v>28</v>
      </c>
      <c r="AD148" s="2">
        <v>1</v>
      </c>
      <c r="AE148" s="2">
        <v>183</v>
      </c>
      <c r="AH148" s="14">
        <f>SUM(AH61:AH147)</f>
        <v>11391</v>
      </c>
      <c r="AI148" s="22">
        <f>SUM(AI61:AI147)</f>
        <v>1.7094129964909818E-2</v>
      </c>
      <c r="AJ148" s="14">
        <f t="shared" ref="AJ148:AP148" si="75">SUM(AJ61:AJ147)</f>
        <v>30355</v>
      </c>
      <c r="AK148" s="22">
        <f>SUM(AK61:AK147)</f>
        <v>4.1722665709288065E-2</v>
      </c>
      <c r="AL148" s="14">
        <f t="shared" si="75"/>
        <v>42210</v>
      </c>
      <c r="AM148" s="22">
        <f>SUM(AM61:AM147)</f>
        <v>3.1273926850870444E-2</v>
      </c>
      <c r="AN148" s="14">
        <f t="shared" si="75"/>
        <v>3057</v>
      </c>
      <c r="AO148" s="22">
        <f>SUM(AO61:AO147)</f>
        <v>4.2655615555276466E-3</v>
      </c>
      <c r="AP148" s="14">
        <f t="shared" si="75"/>
        <v>19384</v>
      </c>
      <c r="AQ148" s="22">
        <f>SUM(AQ61:AQ147)</f>
        <v>3.0401915709653556E-2</v>
      </c>
      <c r="AR148" s="27">
        <f t="shared" si="74"/>
        <v>21279.4</v>
      </c>
      <c r="AS148" s="41">
        <f t="shared" si="73"/>
        <v>2.5964044202298499E-2</v>
      </c>
    </row>
    <row r="149" spans="1:45" x14ac:dyDescent="0.25">
      <c r="A149" t="s">
        <v>7</v>
      </c>
      <c r="B149" t="s">
        <v>8</v>
      </c>
      <c r="C149" t="s">
        <v>9</v>
      </c>
      <c r="D149" t="s">
        <v>189</v>
      </c>
      <c r="E149" t="s">
        <v>17</v>
      </c>
      <c r="F149">
        <v>2</v>
      </c>
      <c r="G149">
        <v>1</v>
      </c>
      <c r="I149" s="5" t="s">
        <v>360</v>
      </c>
      <c r="J149" s="2"/>
      <c r="K149" s="2"/>
      <c r="L149" s="2">
        <v>1</v>
      </c>
      <c r="M149" s="2"/>
      <c r="N149" s="2"/>
      <c r="O149" s="2">
        <v>1</v>
      </c>
      <c r="P149" s="2"/>
      <c r="Q149" s="31">
        <v>3</v>
      </c>
      <c r="R149" s="5" t="s">
        <v>171</v>
      </c>
      <c r="S149" s="8" t="s">
        <v>593</v>
      </c>
      <c r="T149" s="2">
        <v>1</v>
      </c>
      <c r="U149" s="2"/>
      <c r="V149" s="2"/>
      <c r="W149" s="2"/>
      <c r="X149" s="2"/>
      <c r="Z149" s="5" t="s">
        <v>634</v>
      </c>
      <c r="AA149" s="2">
        <v>723</v>
      </c>
      <c r="AB149" s="2">
        <v>1863</v>
      </c>
      <c r="AC149" s="2">
        <v>303</v>
      </c>
      <c r="AD149" s="2">
        <v>1415</v>
      </c>
      <c r="AE149" s="2">
        <v>211</v>
      </c>
    </row>
    <row r="150" spans="1:45" x14ac:dyDescent="0.25">
      <c r="A150" t="s">
        <v>7</v>
      </c>
      <c r="B150" t="s">
        <v>8</v>
      </c>
      <c r="C150" t="s">
        <v>9</v>
      </c>
      <c r="D150" t="s">
        <v>190</v>
      </c>
      <c r="E150" t="s">
        <v>16</v>
      </c>
      <c r="F150">
        <v>5</v>
      </c>
      <c r="G150">
        <v>1</v>
      </c>
      <c r="I150" s="5" t="s">
        <v>171</v>
      </c>
      <c r="J150" s="2">
        <v>1</v>
      </c>
      <c r="K150" s="2"/>
      <c r="L150" s="2"/>
      <c r="M150" s="2"/>
      <c r="N150" s="2"/>
      <c r="O150" s="2">
        <v>1</v>
      </c>
      <c r="P150" s="2"/>
      <c r="Q150" s="31">
        <v>3</v>
      </c>
      <c r="R150" s="5" t="s">
        <v>361</v>
      </c>
      <c r="S150" s="8" t="s">
        <v>591</v>
      </c>
      <c r="T150" s="2"/>
      <c r="U150" s="2"/>
      <c r="V150" s="2">
        <v>16</v>
      </c>
      <c r="W150" s="2"/>
      <c r="X150" s="2"/>
      <c r="Z150" s="5" t="s">
        <v>635</v>
      </c>
      <c r="AA150" s="2">
        <v>10</v>
      </c>
      <c r="AB150" s="2"/>
      <c r="AC150" s="2"/>
      <c r="AD150" s="2"/>
      <c r="AE150" s="2"/>
    </row>
    <row r="151" spans="1:45" x14ac:dyDescent="0.25">
      <c r="A151" t="s">
        <v>7</v>
      </c>
      <c r="B151" t="s">
        <v>8</v>
      </c>
      <c r="C151" t="s">
        <v>9</v>
      </c>
      <c r="D151" t="s">
        <v>191</v>
      </c>
      <c r="E151" t="s">
        <v>17</v>
      </c>
      <c r="F151">
        <v>5</v>
      </c>
      <c r="G151">
        <v>1</v>
      </c>
      <c r="I151" s="5" t="s">
        <v>361</v>
      </c>
      <c r="J151" s="2"/>
      <c r="K151" s="2"/>
      <c r="L151" s="2">
        <v>16</v>
      </c>
      <c r="M151" s="2"/>
      <c r="N151" s="2"/>
      <c r="O151" s="2">
        <v>16</v>
      </c>
      <c r="P151" s="2"/>
      <c r="Q151" s="31">
        <v>4</v>
      </c>
      <c r="R151" s="5" t="s">
        <v>312</v>
      </c>
      <c r="S151" s="8" t="s">
        <v>618</v>
      </c>
      <c r="T151" s="2"/>
      <c r="U151" s="2">
        <v>9</v>
      </c>
      <c r="V151" s="2"/>
      <c r="W151" s="2"/>
      <c r="X151" s="2"/>
      <c r="Z151" s="5" t="s">
        <v>636</v>
      </c>
      <c r="AA151" s="2">
        <v>12</v>
      </c>
      <c r="AB151" s="2"/>
      <c r="AC151" s="2">
        <v>3</v>
      </c>
      <c r="AD151" s="2"/>
      <c r="AE151" s="2"/>
    </row>
    <row r="152" spans="1:45" x14ac:dyDescent="0.25">
      <c r="A152" t="s">
        <v>7</v>
      </c>
      <c r="B152" t="s">
        <v>8</v>
      </c>
      <c r="C152" t="s">
        <v>9</v>
      </c>
      <c r="D152" t="s">
        <v>192</v>
      </c>
      <c r="E152" t="s">
        <v>16</v>
      </c>
      <c r="F152">
        <v>2</v>
      </c>
      <c r="G152">
        <v>1</v>
      </c>
      <c r="I152" s="5" t="s">
        <v>312</v>
      </c>
      <c r="J152" s="2"/>
      <c r="K152" s="2">
        <v>9</v>
      </c>
      <c r="L152" s="2"/>
      <c r="M152" s="2"/>
      <c r="N152" s="2"/>
      <c r="O152" s="2">
        <v>9</v>
      </c>
      <c r="P152" s="2"/>
      <c r="Q152" s="31">
        <v>4</v>
      </c>
      <c r="R152" s="5" t="s">
        <v>174</v>
      </c>
      <c r="S152" s="8" t="s">
        <v>615</v>
      </c>
      <c r="T152" s="2">
        <v>3</v>
      </c>
      <c r="U152" s="2"/>
      <c r="V152" s="2"/>
      <c r="W152" s="2"/>
      <c r="X152" s="2"/>
      <c r="Z152" s="5" t="s">
        <v>637</v>
      </c>
      <c r="AA152" s="2">
        <v>175</v>
      </c>
      <c r="AB152" s="2">
        <v>326</v>
      </c>
      <c r="AC152" s="2">
        <v>34</v>
      </c>
      <c r="AD152" s="2">
        <v>78</v>
      </c>
      <c r="AE152" s="2">
        <v>400</v>
      </c>
    </row>
    <row r="153" spans="1:45" x14ac:dyDescent="0.25">
      <c r="A153" t="s">
        <v>7</v>
      </c>
      <c r="B153" t="s">
        <v>8</v>
      </c>
      <c r="C153" t="s">
        <v>9</v>
      </c>
      <c r="D153" t="s">
        <v>192</v>
      </c>
      <c r="E153" t="s">
        <v>17</v>
      </c>
      <c r="F153">
        <v>1</v>
      </c>
      <c r="G153">
        <v>1</v>
      </c>
      <c r="I153" s="5" t="s">
        <v>174</v>
      </c>
      <c r="J153" s="2">
        <v>3</v>
      </c>
      <c r="K153" s="2"/>
      <c r="L153" s="2"/>
      <c r="M153" s="2"/>
      <c r="N153" s="2"/>
      <c r="O153" s="2">
        <v>3</v>
      </c>
      <c r="P153" s="2"/>
      <c r="Q153" s="31">
        <v>4</v>
      </c>
      <c r="R153" s="5" t="s">
        <v>175</v>
      </c>
      <c r="S153" s="8" t="s">
        <v>617</v>
      </c>
      <c r="T153" s="2">
        <v>4</v>
      </c>
      <c r="U153" s="2"/>
      <c r="V153" s="2">
        <v>11</v>
      </c>
      <c r="W153" s="2"/>
      <c r="X153" s="2">
        <v>1304</v>
      </c>
      <c r="Z153" s="5" t="s">
        <v>638</v>
      </c>
      <c r="AA153" s="2">
        <v>1</v>
      </c>
      <c r="AB153" s="2"/>
      <c r="AC153" s="2"/>
      <c r="AD153" s="2"/>
      <c r="AE153" s="2"/>
    </row>
    <row r="154" spans="1:45" x14ac:dyDescent="0.25">
      <c r="A154" t="s">
        <v>7</v>
      </c>
      <c r="B154" t="s">
        <v>8</v>
      </c>
      <c r="C154" t="s">
        <v>9</v>
      </c>
      <c r="D154" t="s">
        <v>193</v>
      </c>
      <c r="E154" t="s">
        <v>16</v>
      </c>
      <c r="F154">
        <v>718</v>
      </c>
      <c r="G154">
        <v>3</v>
      </c>
      <c r="I154" s="5" t="s">
        <v>453</v>
      </c>
      <c r="J154" s="2"/>
      <c r="K154" s="2"/>
      <c r="L154" s="2"/>
      <c r="M154" s="2"/>
      <c r="N154" s="2">
        <v>1</v>
      </c>
      <c r="O154" s="2">
        <v>1</v>
      </c>
      <c r="P154" s="2"/>
      <c r="Q154" s="31">
        <v>6</v>
      </c>
      <c r="R154" s="5" t="s">
        <v>453</v>
      </c>
      <c r="S154" s="8" t="s">
        <v>630</v>
      </c>
      <c r="T154" s="2"/>
      <c r="U154" s="2"/>
      <c r="V154" s="2"/>
      <c r="W154" s="2"/>
      <c r="X154" s="2">
        <v>1</v>
      </c>
      <c r="Z154" s="5" t="s">
        <v>639</v>
      </c>
      <c r="AA154" s="2"/>
      <c r="AB154" s="2">
        <v>1</v>
      </c>
      <c r="AC154" s="2"/>
      <c r="AD154" s="2">
        <v>1</v>
      </c>
      <c r="AE154" s="2">
        <v>1</v>
      </c>
      <c r="AG154" t="s">
        <v>734</v>
      </c>
      <c r="AH154">
        <v>0.43</v>
      </c>
      <c r="AJ154">
        <v>0.28999999999999998</v>
      </c>
      <c r="AL154">
        <v>0.56000000000000005</v>
      </c>
      <c r="AN154">
        <v>0.23</v>
      </c>
      <c r="AP154">
        <v>0.35</v>
      </c>
    </row>
    <row r="155" spans="1:45" x14ac:dyDescent="0.25">
      <c r="A155" t="s">
        <v>7</v>
      </c>
      <c r="B155" t="s">
        <v>8</v>
      </c>
      <c r="C155" t="s">
        <v>9</v>
      </c>
      <c r="D155" t="s">
        <v>193</v>
      </c>
      <c r="E155" t="s">
        <v>17</v>
      </c>
      <c r="F155">
        <v>5</v>
      </c>
      <c r="G155">
        <v>1</v>
      </c>
      <c r="I155" s="5" t="s">
        <v>362</v>
      </c>
      <c r="J155" s="2"/>
      <c r="K155" s="2"/>
      <c r="L155" s="2">
        <v>1</v>
      </c>
      <c r="M155" s="2"/>
      <c r="N155" s="2"/>
      <c r="O155" s="2">
        <v>1</v>
      </c>
      <c r="P155" s="2"/>
      <c r="Q155" s="31">
        <v>3</v>
      </c>
      <c r="R155" s="5" t="s">
        <v>362</v>
      </c>
      <c r="S155" s="8" t="s">
        <v>622</v>
      </c>
      <c r="T155" s="2"/>
      <c r="U155" s="2"/>
      <c r="V155" s="2">
        <v>1</v>
      </c>
      <c r="W155" s="2"/>
      <c r="X155" s="2"/>
      <c r="Z155" s="5" t="s">
        <v>640</v>
      </c>
      <c r="AA155" s="2"/>
      <c r="AB155" s="2">
        <v>161</v>
      </c>
      <c r="AC155" s="2">
        <v>4</v>
      </c>
      <c r="AD155" s="2">
        <v>4</v>
      </c>
      <c r="AE155" s="2">
        <v>2</v>
      </c>
    </row>
    <row r="156" spans="1:45" ht="31.5" x14ac:dyDescent="0.25">
      <c r="A156" t="s">
        <v>7</v>
      </c>
      <c r="B156" t="s">
        <v>8</v>
      </c>
      <c r="C156" t="s">
        <v>9</v>
      </c>
      <c r="D156" t="s">
        <v>194</v>
      </c>
      <c r="E156" t="s">
        <v>16</v>
      </c>
      <c r="F156">
        <v>1</v>
      </c>
      <c r="G156">
        <v>1</v>
      </c>
      <c r="I156" s="5" t="s">
        <v>178</v>
      </c>
      <c r="J156" s="2">
        <v>0.4</v>
      </c>
      <c r="K156" s="2">
        <v>519.1</v>
      </c>
      <c r="L156" s="2">
        <v>57</v>
      </c>
      <c r="M156" s="2">
        <v>1</v>
      </c>
      <c r="N156" s="2">
        <v>2.6</v>
      </c>
      <c r="O156" s="2">
        <v>580.1</v>
      </c>
      <c r="P156" s="2"/>
      <c r="Q156" s="31">
        <v>6</v>
      </c>
      <c r="R156" s="5" t="s">
        <v>178</v>
      </c>
      <c r="S156" s="8" t="s">
        <v>700</v>
      </c>
      <c r="T156" s="2">
        <v>0.4</v>
      </c>
      <c r="U156" s="2">
        <v>519.1</v>
      </c>
      <c r="V156" s="2">
        <v>57</v>
      </c>
      <c r="W156" s="2">
        <v>1</v>
      </c>
      <c r="X156" s="2">
        <v>2.6</v>
      </c>
      <c r="Z156" s="5" t="s">
        <v>641</v>
      </c>
      <c r="AA156" s="2">
        <v>5</v>
      </c>
      <c r="AB156" s="2">
        <v>36</v>
      </c>
      <c r="AC156" s="2">
        <v>47</v>
      </c>
      <c r="AD156" s="2"/>
      <c r="AE156" s="2">
        <v>37</v>
      </c>
      <c r="AG156" s="105" t="s">
        <v>855</v>
      </c>
      <c r="AH156" s="113" t="s">
        <v>857</v>
      </c>
      <c r="AI156" s="113"/>
      <c r="AJ156" s="113" t="s">
        <v>866</v>
      </c>
      <c r="AK156" s="113"/>
      <c r="AL156" s="113" t="s">
        <v>867</v>
      </c>
      <c r="AM156" s="113"/>
      <c r="AN156" s="113" t="s">
        <v>868</v>
      </c>
      <c r="AO156" s="113"/>
      <c r="AP156" s="113" t="s">
        <v>869</v>
      </c>
      <c r="AQ156" s="113"/>
      <c r="AR156" s="113" t="s">
        <v>858</v>
      </c>
      <c r="AS156" s="113"/>
    </row>
    <row r="157" spans="1:45" x14ac:dyDescent="0.25">
      <c r="A157" t="s">
        <v>7</v>
      </c>
      <c r="B157" t="s">
        <v>8</v>
      </c>
      <c r="C157" t="s">
        <v>9</v>
      </c>
      <c r="D157" t="s">
        <v>194</v>
      </c>
      <c r="E157" t="s">
        <v>17</v>
      </c>
      <c r="F157">
        <v>11</v>
      </c>
      <c r="G157">
        <v>2</v>
      </c>
      <c r="I157" s="5" t="s">
        <v>179</v>
      </c>
      <c r="J157" s="2">
        <v>1</v>
      </c>
      <c r="K157" s="2"/>
      <c r="L157" s="2"/>
      <c r="M157" s="2"/>
      <c r="N157" s="2"/>
      <c r="O157" s="2">
        <v>1</v>
      </c>
      <c r="P157" s="2"/>
      <c r="Q157" s="31">
        <v>6</v>
      </c>
      <c r="R157" s="5" t="s">
        <v>179</v>
      </c>
      <c r="S157" s="8" t="s">
        <v>621</v>
      </c>
      <c r="T157" s="2">
        <v>1</v>
      </c>
      <c r="U157" s="2"/>
      <c r="V157" s="2"/>
      <c r="W157" s="2"/>
      <c r="X157" s="2"/>
      <c r="Z157" s="5" t="s">
        <v>642</v>
      </c>
      <c r="AA157" s="2">
        <v>8</v>
      </c>
      <c r="AB157" s="2"/>
      <c r="AC157" s="2">
        <v>1</v>
      </c>
      <c r="AD157" s="2"/>
      <c r="AE157" s="2">
        <v>19</v>
      </c>
      <c r="AG157" s="71" t="s">
        <v>623</v>
      </c>
      <c r="AH157" s="71">
        <v>599858</v>
      </c>
      <c r="AI157" s="73">
        <v>0.90018879927055429</v>
      </c>
      <c r="AJ157" s="71">
        <v>639342</v>
      </c>
      <c r="AK157" s="73">
        <v>0.87876964387770229</v>
      </c>
      <c r="AL157" s="71">
        <v>1196028</v>
      </c>
      <c r="AM157" s="73">
        <v>0.88615238530189133</v>
      </c>
      <c r="AN157" s="71">
        <v>691905</v>
      </c>
      <c r="AO157" s="73">
        <v>0.96544434677048019</v>
      </c>
      <c r="AP157" s="71">
        <v>584015</v>
      </c>
      <c r="AQ157" s="73">
        <v>0.9159706357394406</v>
      </c>
      <c r="AR157" s="97">
        <v>742229.6</v>
      </c>
      <c r="AS157" s="76">
        <v>0.90563089855232448</v>
      </c>
    </row>
    <row r="158" spans="1:45" x14ac:dyDescent="0.25">
      <c r="A158" t="s">
        <v>7</v>
      </c>
      <c r="B158" t="s">
        <v>8</v>
      </c>
      <c r="C158" t="s">
        <v>9</v>
      </c>
      <c r="D158" t="s">
        <v>195</v>
      </c>
      <c r="E158" t="s">
        <v>17</v>
      </c>
      <c r="F158">
        <v>1</v>
      </c>
      <c r="G158">
        <v>1</v>
      </c>
      <c r="I158" s="5" t="s">
        <v>180</v>
      </c>
      <c r="J158" s="2"/>
      <c r="K158" s="2"/>
      <c r="L158" s="2">
        <v>9</v>
      </c>
      <c r="M158" s="2"/>
      <c r="N158" s="2">
        <v>9</v>
      </c>
      <c r="O158" s="2">
        <v>18</v>
      </c>
      <c r="P158" s="2"/>
      <c r="Q158" s="31">
        <v>4</v>
      </c>
      <c r="R158" s="5" t="s">
        <v>180</v>
      </c>
      <c r="S158" s="8" t="s">
        <v>716</v>
      </c>
      <c r="T158" s="2"/>
      <c r="U158" s="2"/>
      <c r="V158" s="2">
        <v>9</v>
      </c>
      <c r="W158" s="2"/>
      <c r="X158" s="2">
        <v>9</v>
      </c>
      <c r="Z158" s="5" t="s">
        <v>643</v>
      </c>
      <c r="AA158" s="2">
        <v>4</v>
      </c>
      <c r="AB158" s="2"/>
      <c r="AC158" s="2">
        <v>5</v>
      </c>
      <c r="AD158" s="2"/>
      <c r="AE158" s="2"/>
      <c r="AG158" s="92" t="s">
        <v>696</v>
      </c>
      <c r="AH158" s="92">
        <v>16900</v>
      </c>
      <c r="AI158" s="93">
        <v>2.5361320025193243E-2</v>
      </c>
      <c r="AJ158" s="92">
        <v>6181</v>
      </c>
      <c r="AK158" s="93">
        <v>8.4957271207085992E-3</v>
      </c>
      <c r="AL158" s="92">
        <v>37215</v>
      </c>
      <c r="AM158" s="93">
        <v>2.7573067703272738E-2</v>
      </c>
      <c r="AN158" s="92">
        <v>8618</v>
      </c>
      <c r="AO158" s="93">
        <v>1.2025060348556518E-2</v>
      </c>
      <c r="AP158" s="92">
        <v>5285</v>
      </c>
      <c r="AQ158" s="93">
        <v>8.2890076622739884E-3</v>
      </c>
      <c r="AR158" s="103">
        <v>14839.8</v>
      </c>
      <c r="AS158" s="95">
        <v>1.8106771015783774E-2</v>
      </c>
    </row>
    <row r="159" spans="1:45" x14ac:dyDescent="0.25">
      <c r="A159" t="s">
        <v>7</v>
      </c>
      <c r="B159" t="s">
        <v>8</v>
      </c>
      <c r="C159" t="s">
        <v>9</v>
      </c>
      <c r="D159" t="s">
        <v>198</v>
      </c>
      <c r="E159" t="s">
        <v>16</v>
      </c>
      <c r="F159">
        <v>7</v>
      </c>
      <c r="G159">
        <v>1</v>
      </c>
      <c r="I159" s="5" t="s">
        <v>181</v>
      </c>
      <c r="J159" s="2">
        <v>15</v>
      </c>
      <c r="K159" s="2"/>
      <c r="L159" s="2">
        <v>3</v>
      </c>
      <c r="M159" s="2"/>
      <c r="N159" s="2"/>
      <c r="O159" s="2">
        <v>18</v>
      </c>
      <c r="P159" s="2"/>
      <c r="Q159" s="31">
        <v>4</v>
      </c>
      <c r="R159" s="5" t="s">
        <v>181</v>
      </c>
      <c r="S159" s="8" t="s">
        <v>616</v>
      </c>
      <c r="T159" s="2">
        <v>15</v>
      </c>
      <c r="U159" s="2"/>
      <c r="V159" s="2">
        <v>3</v>
      </c>
      <c r="W159" s="2"/>
      <c r="X159" s="2"/>
      <c r="Z159" s="5" t="s">
        <v>644</v>
      </c>
      <c r="AA159" s="2">
        <v>1</v>
      </c>
      <c r="AB159" s="2"/>
      <c r="AC159" s="2">
        <v>4</v>
      </c>
      <c r="AD159" s="2">
        <v>1</v>
      </c>
      <c r="AE159" s="2"/>
      <c r="AG159" s="92" t="s">
        <v>647</v>
      </c>
      <c r="AH159" s="92">
        <v>7876</v>
      </c>
      <c r="AI159" s="93">
        <v>1.1819275533634436E-2</v>
      </c>
      <c r="AJ159" s="92">
        <v>9398</v>
      </c>
      <c r="AK159" s="93">
        <v>1.2917463756741535E-2</v>
      </c>
      <c r="AL159" s="92">
        <v>13674</v>
      </c>
      <c r="AM159" s="93">
        <v>1.0131240837687799E-2</v>
      </c>
      <c r="AN159" s="92">
        <v>4346</v>
      </c>
      <c r="AO159" s="93">
        <v>6.0641578411263202E-3</v>
      </c>
      <c r="AP159" s="92">
        <v>6535</v>
      </c>
      <c r="AQ159" s="93">
        <v>1.0249510893653835E-2</v>
      </c>
      <c r="AR159" s="103">
        <v>8365.7999999999993</v>
      </c>
      <c r="AS159" s="95">
        <v>1.0207524694661916E-2</v>
      </c>
    </row>
    <row r="160" spans="1:45" x14ac:dyDescent="0.25">
      <c r="A160" t="s">
        <v>7</v>
      </c>
      <c r="B160" t="s">
        <v>8</v>
      </c>
      <c r="C160" t="s">
        <v>9</v>
      </c>
      <c r="D160" t="s">
        <v>198</v>
      </c>
      <c r="E160" t="s">
        <v>17</v>
      </c>
      <c r="F160">
        <v>3</v>
      </c>
      <c r="G160">
        <v>1</v>
      </c>
      <c r="I160" s="5" t="s">
        <v>9</v>
      </c>
      <c r="J160" s="2">
        <v>599858</v>
      </c>
      <c r="K160" s="2">
        <v>639342</v>
      </c>
      <c r="L160" s="2">
        <v>1196028</v>
      </c>
      <c r="M160" s="2">
        <v>691905</v>
      </c>
      <c r="N160" s="2">
        <v>584015</v>
      </c>
      <c r="O160" s="2">
        <v>3711148</v>
      </c>
      <c r="P160" s="2"/>
      <c r="Q160" s="31">
        <v>1</v>
      </c>
      <c r="R160" s="5" t="s">
        <v>9</v>
      </c>
      <c r="S160" s="8" t="s">
        <v>623</v>
      </c>
      <c r="T160" s="2">
        <v>599858</v>
      </c>
      <c r="U160" s="2">
        <v>639342</v>
      </c>
      <c r="V160" s="2">
        <v>1196028</v>
      </c>
      <c r="W160" s="2">
        <v>691905</v>
      </c>
      <c r="X160" s="2">
        <v>584015</v>
      </c>
      <c r="Z160" s="5" t="s">
        <v>645</v>
      </c>
      <c r="AA160" s="2">
        <v>15</v>
      </c>
      <c r="AB160" s="2"/>
      <c r="AC160" s="2">
        <v>125</v>
      </c>
      <c r="AD160" s="2">
        <v>0.1</v>
      </c>
      <c r="AE160" s="2">
        <v>1</v>
      </c>
      <c r="AG160" s="92" t="s">
        <v>579</v>
      </c>
      <c r="AH160" s="92">
        <v>1241</v>
      </c>
      <c r="AI160" s="93">
        <v>1.8623312515541309E-3</v>
      </c>
      <c r="AJ160" s="92">
        <v>7847</v>
      </c>
      <c r="AK160" s="93">
        <v>1.0785628654942628E-2</v>
      </c>
      <c r="AL160" s="92">
        <v>7606</v>
      </c>
      <c r="AM160" s="93">
        <v>5.6353823176432203E-3</v>
      </c>
      <c r="AN160" s="92">
        <v>811</v>
      </c>
      <c r="AO160" s="93">
        <v>1.131622643615611E-3</v>
      </c>
      <c r="AP160" s="92">
        <v>3150</v>
      </c>
      <c r="AQ160" s="93">
        <v>4.9404681430772123E-3</v>
      </c>
      <c r="AR160" s="103">
        <v>4131</v>
      </c>
      <c r="AS160" s="95">
        <v>5.0404366006417053E-3</v>
      </c>
    </row>
    <row r="161" spans="1:45" x14ac:dyDescent="0.25">
      <c r="A161" t="s">
        <v>7</v>
      </c>
      <c r="B161" t="s">
        <v>8</v>
      </c>
      <c r="C161" t="s">
        <v>9</v>
      </c>
      <c r="D161" t="s">
        <v>199</v>
      </c>
      <c r="E161" t="s">
        <v>16</v>
      </c>
      <c r="F161">
        <v>45</v>
      </c>
      <c r="G161">
        <v>2</v>
      </c>
      <c r="I161" s="5" t="s">
        <v>183</v>
      </c>
      <c r="J161" s="2">
        <v>4317</v>
      </c>
      <c r="K161" s="2">
        <v>8590</v>
      </c>
      <c r="L161" s="2">
        <v>15887</v>
      </c>
      <c r="M161" s="2">
        <v>385</v>
      </c>
      <c r="N161" s="2">
        <v>345</v>
      </c>
      <c r="O161" s="2">
        <v>29524</v>
      </c>
      <c r="P161" s="2"/>
      <c r="Q161" s="31">
        <v>2</v>
      </c>
      <c r="R161" s="5" t="s">
        <v>183</v>
      </c>
      <c r="S161" s="8" t="s">
        <v>624</v>
      </c>
      <c r="T161" s="2">
        <v>4317</v>
      </c>
      <c r="U161" s="2">
        <v>8590</v>
      </c>
      <c r="V161" s="2">
        <v>15887</v>
      </c>
      <c r="W161" s="2">
        <v>385</v>
      </c>
      <c r="X161" s="2">
        <v>345</v>
      </c>
      <c r="Z161" s="5" t="s">
        <v>646</v>
      </c>
      <c r="AA161" s="2">
        <v>4005</v>
      </c>
      <c r="AB161" s="2">
        <v>10102</v>
      </c>
      <c r="AC161" s="2">
        <v>25127</v>
      </c>
      <c r="AD161" s="2">
        <v>518</v>
      </c>
      <c r="AE161" s="2">
        <v>7198</v>
      </c>
      <c r="AG161" s="64" t="s">
        <v>862</v>
      </c>
      <c r="AH161" s="64"/>
      <c r="AI161" s="65"/>
      <c r="AJ161" s="64"/>
      <c r="AK161" s="65"/>
      <c r="AL161" s="64"/>
      <c r="AM161" s="65"/>
      <c r="AN161" s="64"/>
      <c r="AO161" s="65"/>
      <c r="AP161" s="64"/>
      <c r="AQ161" s="65"/>
      <c r="AR161" s="100">
        <f>AR162-SUM(AR160,AR159,AR158,AR157)</f>
        <v>2082.6000000000931</v>
      </c>
      <c r="AS161" s="82">
        <f t="shared" ref="AS161" si="76">AR161/$AF$249</f>
        <v>2.5410828526983504E-3</v>
      </c>
    </row>
    <row r="162" spans="1:45" x14ac:dyDescent="0.25">
      <c r="A162" t="s">
        <v>7</v>
      </c>
      <c r="B162" t="s">
        <v>8</v>
      </c>
      <c r="C162" t="s">
        <v>9</v>
      </c>
      <c r="D162" t="s">
        <v>199</v>
      </c>
      <c r="E162" t="s">
        <v>17</v>
      </c>
      <c r="F162">
        <v>24</v>
      </c>
      <c r="G162">
        <v>2</v>
      </c>
      <c r="I162" s="5" t="s">
        <v>455</v>
      </c>
      <c r="J162" s="2"/>
      <c r="K162" s="2"/>
      <c r="L162" s="2"/>
      <c r="M162" s="2"/>
      <c r="N162" s="2">
        <v>0.1</v>
      </c>
      <c r="O162" s="2">
        <v>0.1</v>
      </c>
      <c r="P162" s="2"/>
      <c r="Q162" s="31">
        <v>6</v>
      </c>
      <c r="R162" s="5" t="s">
        <v>455</v>
      </c>
      <c r="S162" s="8" t="s">
        <v>620</v>
      </c>
      <c r="T162" s="2"/>
      <c r="U162" s="2"/>
      <c r="V162" s="2"/>
      <c r="W162" s="2"/>
      <c r="X162" s="2">
        <v>0.1</v>
      </c>
      <c r="Z162" s="5" t="s">
        <v>647</v>
      </c>
      <c r="AA162" s="2">
        <v>7876</v>
      </c>
      <c r="AB162" s="2">
        <v>9398</v>
      </c>
      <c r="AC162" s="2">
        <v>13674</v>
      </c>
      <c r="AD162" s="2">
        <v>4346</v>
      </c>
      <c r="AE162" s="2">
        <v>6535</v>
      </c>
      <c r="AG162" s="68" t="s">
        <v>864</v>
      </c>
      <c r="AH162" s="68">
        <v>629964</v>
      </c>
      <c r="AI162" s="69">
        <v>0.94536796499117381</v>
      </c>
      <c r="AJ162" s="68">
        <v>663664</v>
      </c>
      <c r="AK162" s="69">
        <v>0.91220000709237203</v>
      </c>
      <c r="AL162" s="68">
        <v>1258612</v>
      </c>
      <c r="AM162" s="69">
        <v>0.93252166836360362</v>
      </c>
      <c r="AN162" s="68">
        <v>706369</v>
      </c>
      <c r="AO162" s="69">
        <v>0.98562657848103041</v>
      </c>
      <c r="AP162" s="68">
        <v>599635</v>
      </c>
      <c r="AQ162" s="69">
        <v>0.9404690841187634</v>
      </c>
      <c r="AR162" s="68">
        <v>771648.8</v>
      </c>
      <c r="AS162" s="69">
        <v>0.94152671371611019</v>
      </c>
    </row>
    <row r="163" spans="1:45" x14ac:dyDescent="0.25">
      <c r="A163" t="s">
        <v>7</v>
      </c>
      <c r="B163" t="s">
        <v>8</v>
      </c>
      <c r="C163" t="s">
        <v>9</v>
      </c>
      <c r="D163" t="s">
        <v>200</v>
      </c>
      <c r="E163" t="s">
        <v>16</v>
      </c>
      <c r="F163">
        <v>7</v>
      </c>
      <c r="G163">
        <v>1</v>
      </c>
      <c r="I163" s="5" t="s">
        <v>184</v>
      </c>
      <c r="J163" s="2">
        <v>9</v>
      </c>
      <c r="K163" s="2">
        <v>201</v>
      </c>
      <c r="L163" s="2">
        <v>315</v>
      </c>
      <c r="M163" s="2"/>
      <c r="N163" s="2">
        <v>27</v>
      </c>
      <c r="O163" s="2">
        <v>552</v>
      </c>
      <c r="P163" s="2"/>
      <c r="Q163" s="31">
        <v>2</v>
      </c>
      <c r="R163" s="5" t="s">
        <v>184</v>
      </c>
      <c r="S163" s="8" t="s">
        <v>683</v>
      </c>
      <c r="T163" s="2">
        <v>9</v>
      </c>
      <c r="U163" s="2">
        <v>201</v>
      </c>
      <c r="V163" s="2">
        <v>315</v>
      </c>
      <c r="W163" s="2"/>
      <c r="X163" s="2">
        <v>27</v>
      </c>
      <c r="Z163" s="5" t="s">
        <v>648</v>
      </c>
      <c r="AA163" s="2">
        <v>27</v>
      </c>
      <c r="AB163" s="2"/>
      <c r="AC163" s="2"/>
      <c r="AD163" s="2"/>
      <c r="AE163" s="2"/>
    </row>
    <row r="164" spans="1:45" x14ac:dyDescent="0.25">
      <c r="A164" t="s">
        <v>7</v>
      </c>
      <c r="B164" t="s">
        <v>8</v>
      </c>
      <c r="C164" t="s">
        <v>9</v>
      </c>
      <c r="D164" t="s">
        <v>200</v>
      </c>
      <c r="E164" t="s">
        <v>17</v>
      </c>
      <c r="F164">
        <v>1</v>
      </c>
      <c r="G164">
        <v>1</v>
      </c>
      <c r="I164" s="5" t="s">
        <v>185</v>
      </c>
      <c r="J164" s="2">
        <v>3</v>
      </c>
      <c r="K164" s="2"/>
      <c r="L164" s="2"/>
      <c r="M164" s="2"/>
      <c r="N164" s="2">
        <v>2</v>
      </c>
      <c r="O164" s="2">
        <v>5</v>
      </c>
      <c r="P164" s="2"/>
      <c r="Q164" s="31">
        <v>3</v>
      </c>
      <c r="R164" s="5" t="s">
        <v>185</v>
      </c>
      <c r="S164" s="8" t="s">
        <v>625</v>
      </c>
      <c r="T164" s="2">
        <v>3</v>
      </c>
      <c r="U164" s="2"/>
      <c r="V164" s="2"/>
      <c r="W164" s="2"/>
      <c r="X164" s="2">
        <v>2</v>
      </c>
      <c r="Z164" s="5" t="s">
        <v>649</v>
      </c>
      <c r="AA164" s="2">
        <v>5</v>
      </c>
      <c r="AB164" s="2"/>
      <c r="AC164" s="2"/>
      <c r="AD164" s="2"/>
      <c r="AE164" s="2"/>
      <c r="AG164" s="106" t="s">
        <v>854</v>
      </c>
      <c r="AH164" s="113" t="s">
        <v>857</v>
      </c>
      <c r="AI164" s="113"/>
      <c r="AJ164" s="113" t="s">
        <v>866</v>
      </c>
      <c r="AK164" s="113"/>
      <c r="AL164" s="113" t="s">
        <v>867</v>
      </c>
      <c r="AM164" s="113"/>
      <c r="AN164" s="113" t="s">
        <v>868</v>
      </c>
      <c r="AO164" s="113"/>
      <c r="AP164" s="113" t="s">
        <v>869</v>
      </c>
      <c r="AQ164" s="113"/>
      <c r="AR164" s="113" t="s">
        <v>858</v>
      </c>
      <c r="AS164" s="113"/>
    </row>
    <row r="165" spans="1:45" x14ac:dyDescent="0.25">
      <c r="A165" t="s">
        <v>7</v>
      </c>
      <c r="B165" t="s">
        <v>8</v>
      </c>
      <c r="C165" t="s">
        <v>9</v>
      </c>
      <c r="D165" t="s">
        <v>201</v>
      </c>
      <c r="E165" t="s">
        <v>16</v>
      </c>
      <c r="F165">
        <v>1</v>
      </c>
      <c r="G165">
        <v>1</v>
      </c>
      <c r="I165" s="5" t="s">
        <v>187</v>
      </c>
      <c r="J165" s="2">
        <v>12</v>
      </c>
      <c r="K165" s="2"/>
      <c r="L165" s="2">
        <v>40</v>
      </c>
      <c r="M165" s="2"/>
      <c r="N165" s="2"/>
      <c r="O165" s="2">
        <v>52</v>
      </c>
      <c r="P165" s="2"/>
      <c r="Q165" s="31">
        <v>6</v>
      </c>
      <c r="R165" s="5" t="s">
        <v>187</v>
      </c>
      <c r="S165" s="8" t="s">
        <v>632</v>
      </c>
      <c r="T165" s="2">
        <v>12</v>
      </c>
      <c r="U165" s="2"/>
      <c r="V165" s="2">
        <v>40</v>
      </c>
      <c r="W165" s="2"/>
      <c r="X165" s="2"/>
      <c r="Z165" s="5" t="s">
        <v>650</v>
      </c>
      <c r="AA165" s="2">
        <v>503.90000000000003</v>
      </c>
      <c r="AB165" s="2">
        <v>57</v>
      </c>
      <c r="AC165" s="2">
        <v>11.5</v>
      </c>
      <c r="AD165" s="2">
        <v>46</v>
      </c>
      <c r="AE165" s="2">
        <v>400</v>
      </c>
      <c r="AG165" s="61" t="s">
        <v>624</v>
      </c>
      <c r="AH165" s="61">
        <v>4317</v>
      </c>
      <c r="AI165" s="62">
        <v>6.4783916301040956E-3</v>
      </c>
      <c r="AJ165" s="61">
        <v>8590</v>
      </c>
      <c r="AK165" s="62">
        <v>1.1806875257545198E-2</v>
      </c>
      <c r="AL165" s="61">
        <v>15887</v>
      </c>
      <c r="AM165" s="62">
        <v>1.1770880736313154E-2</v>
      </c>
      <c r="AN165" s="61">
        <v>385</v>
      </c>
      <c r="AO165" s="62">
        <v>5.3720680368928519E-4</v>
      </c>
      <c r="AP165" s="61">
        <v>345</v>
      </c>
      <c r="AQ165" s="62">
        <v>5.4109889186083752E-4</v>
      </c>
      <c r="AR165" s="61">
        <v>5904.8</v>
      </c>
      <c r="AS165" s="62">
        <v>7.2047373612851955E-3</v>
      </c>
    </row>
    <row r="166" spans="1:45" x14ac:dyDescent="0.25">
      <c r="A166" t="s">
        <v>7</v>
      </c>
      <c r="B166" t="s">
        <v>8</v>
      </c>
      <c r="C166" t="s">
        <v>9</v>
      </c>
      <c r="D166" t="s">
        <v>203</v>
      </c>
      <c r="E166" t="s">
        <v>16</v>
      </c>
      <c r="F166">
        <v>1</v>
      </c>
      <c r="G166">
        <v>1</v>
      </c>
      <c r="I166" s="5" t="s">
        <v>457</v>
      </c>
      <c r="J166" s="2"/>
      <c r="K166" s="2"/>
      <c r="L166" s="2"/>
      <c r="M166" s="2"/>
      <c r="N166" s="2">
        <v>1</v>
      </c>
      <c r="O166" s="2">
        <v>1</v>
      </c>
      <c r="P166" s="2"/>
      <c r="Q166" s="31">
        <v>5</v>
      </c>
      <c r="R166" s="5" t="s">
        <v>457</v>
      </c>
      <c r="S166" s="8" t="s">
        <v>629</v>
      </c>
      <c r="T166" s="2"/>
      <c r="U166" s="2"/>
      <c r="V166" s="2"/>
      <c r="W166" s="2"/>
      <c r="X166" s="2">
        <v>1</v>
      </c>
      <c r="Z166" s="5" t="s">
        <v>651</v>
      </c>
      <c r="AA166" s="2">
        <v>0.1</v>
      </c>
      <c r="AB166" s="2"/>
      <c r="AC166" s="2"/>
      <c r="AD166" s="2"/>
      <c r="AE166" s="2"/>
      <c r="AG166" s="64" t="s">
        <v>862</v>
      </c>
      <c r="AH166" s="64"/>
      <c r="AI166" s="65"/>
      <c r="AJ166" s="64"/>
      <c r="AK166" s="65"/>
      <c r="AL166" s="64"/>
      <c r="AM166" s="65"/>
      <c r="AN166" s="64"/>
      <c r="AO166" s="65"/>
      <c r="AP166" s="64"/>
      <c r="AQ166" s="65"/>
      <c r="AR166" s="64">
        <f>AR167-AR165</f>
        <v>18392.8</v>
      </c>
      <c r="AS166" s="82">
        <f t="shared" ref="AS166" si="77">AR166/$AF$249</f>
        <v>2.2441961343084665E-2</v>
      </c>
    </row>
    <row r="167" spans="1:45" x14ac:dyDescent="0.25">
      <c r="A167" t="s">
        <v>7</v>
      </c>
      <c r="B167" t="s">
        <v>8</v>
      </c>
      <c r="C167" t="s">
        <v>9</v>
      </c>
      <c r="D167" t="s">
        <v>204</v>
      </c>
      <c r="E167" t="s">
        <v>16</v>
      </c>
      <c r="F167">
        <v>2947</v>
      </c>
      <c r="G167">
        <v>3</v>
      </c>
      <c r="I167" s="5" t="s">
        <v>188</v>
      </c>
      <c r="J167" s="2">
        <v>0.1</v>
      </c>
      <c r="K167" s="2"/>
      <c r="L167" s="2"/>
      <c r="M167" s="2"/>
      <c r="N167" s="2"/>
      <c r="O167" s="2">
        <v>0.1</v>
      </c>
      <c r="P167" s="2"/>
      <c r="Q167" s="31">
        <v>6</v>
      </c>
      <c r="R167" s="5" t="s">
        <v>188</v>
      </c>
      <c r="S167" s="8" t="s">
        <v>651</v>
      </c>
      <c r="T167" s="2">
        <v>0.1</v>
      </c>
      <c r="U167" s="2"/>
      <c r="V167" s="2"/>
      <c r="W167" s="2"/>
      <c r="X167" s="2"/>
      <c r="Z167" s="5" t="s">
        <v>652</v>
      </c>
      <c r="AA167" s="2"/>
      <c r="AB167" s="2">
        <v>10</v>
      </c>
      <c r="AC167" s="2">
        <v>195</v>
      </c>
      <c r="AD167" s="2"/>
      <c r="AE167" s="2">
        <v>120</v>
      </c>
      <c r="AG167" s="68" t="s">
        <v>864</v>
      </c>
      <c r="AH167" s="68">
        <v>23546</v>
      </c>
      <c r="AI167" s="69">
        <v>3.5334771675337266E-2</v>
      </c>
      <c r="AJ167" s="68">
        <v>29889</v>
      </c>
      <c r="AK167" s="69">
        <v>4.1082153035246628E-2</v>
      </c>
      <c r="AL167" s="68">
        <v>45733</v>
      </c>
      <c r="AM167" s="69">
        <v>3.3884162441858719E-2</v>
      </c>
      <c r="AN167" s="68">
        <v>6650</v>
      </c>
      <c r="AO167" s="69">
        <v>9.279026609178561E-3</v>
      </c>
      <c r="AP167" s="68">
        <v>15670</v>
      </c>
      <c r="AQ167" s="69">
        <v>2.4576868508577751E-2</v>
      </c>
      <c r="AR167" s="68">
        <v>24297.599999999999</v>
      </c>
      <c r="AS167" s="69">
        <v>2.964669870436986E-2</v>
      </c>
    </row>
    <row r="168" spans="1:45" x14ac:dyDescent="0.25">
      <c r="A168" t="s">
        <v>7</v>
      </c>
      <c r="B168" t="s">
        <v>8</v>
      </c>
      <c r="C168" t="s">
        <v>9</v>
      </c>
      <c r="D168" t="s">
        <v>204</v>
      </c>
      <c r="E168" t="s">
        <v>17</v>
      </c>
      <c r="F168">
        <v>1058</v>
      </c>
      <c r="G168">
        <v>5</v>
      </c>
      <c r="I168" s="5" t="s">
        <v>189</v>
      </c>
      <c r="J168" s="2">
        <v>2</v>
      </c>
      <c r="K168" s="2"/>
      <c r="L168" s="2"/>
      <c r="M168" s="2"/>
      <c r="N168" s="2"/>
      <c r="O168" s="2">
        <v>2</v>
      </c>
      <c r="P168" s="2"/>
      <c r="Q168" s="31">
        <v>2</v>
      </c>
      <c r="R168" s="5" t="s">
        <v>189</v>
      </c>
      <c r="S168" s="8" t="s">
        <v>605</v>
      </c>
      <c r="T168" s="2">
        <v>2</v>
      </c>
      <c r="U168" s="2"/>
      <c r="V168" s="2"/>
      <c r="W168" s="2"/>
      <c r="X168" s="2"/>
      <c r="Z168" s="5" t="s">
        <v>653</v>
      </c>
      <c r="AA168" s="2">
        <v>3</v>
      </c>
      <c r="AB168" s="2">
        <v>69</v>
      </c>
      <c r="AC168" s="2"/>
      <c r="AD168" s="2"/>
      <c r="AE168" s="2">
        <v>1</v>
      </c>
      <c r="AI168" s="21"/>
      <c r="AK168" s="21"/>
      <c r="AM168" s="21"/>
      <c r="AO168" s="21"/>
      <c r="AQ168" s="21"/>
      <c r="AS168" s="21"/>
    </row>
    <row r="169" spans="1:45" x14ac:dyDescent="0.25">
      <c r="A169" t="s">
        <v>7</v>
      </c>
      <c r="B169" t="s">
        <v>8</v>
      </c>
      <c r="C169" t="s">
        <v>9</v>
      </c>
      <c r="D169" t="s">
        <v>207</v>
      </c>
      <c r="E169" t="s">
        <v>16</v>
      </c>
      <c r="F169">
        <v>383</v>
      </c>
      <c r="G169">
        <v>2</v>
      </c>
      <c r="I169" s="5" t="s">
        <v>190</v>
      </c>
      <c r="J169" s="2">
        <v>5</v>
      </c>
      <c r="K169" s="2">
        <v>36</v>
      </c>
      <c r="L169" s="2">
        <v>47</v>
      </c>
      <c r="M169" s="2"/>
      <c r="N169" s="2">
        <v>37</v>
      </c>
      <c r="O169" s="2">
        <v>125</v>
      </c>
      <c r="P169" s="2"/>
      <c r="Q169" s="31">
        <v>2</v>
      </c>
      <c r="R169" s="5" t="s">
        <v>190</v>
      </c>
      <c r="S169" s="8" t="s">
        <v>641</v>
      </c>
      <c r="T169" s="2">
        <v>5</v>
      </c>
      <c r="U169" s="2">
        <v>36</v>
      </c>
      <c r="V169" s="2">
        <v>47</v>
      </c>
      <c r="W169" s="2"/>
      <c r="X169" s="2">
        <v>37</v>
      </c>
      <c r="Z169" s="5" t="s">
        <v>654</v>
      </c>
      <c r="AA169" s="2">
        <v>0.5</v>
      </c>
      <c r="AB169" s="2">
        <v>1</v>
      </c>
      <c r="AC169" s="2">
        <v>1.1000000000000001</v>
      </c>
      <c r="AD169" s="2"/>
      <c r="AE169" s="2">
        <v>5</v>
      </c>
      <c r="AG169" s="106" t="s">
        <v>856</v>
      </c>
      <c r="AH169" s="113" t="s">
        <v>857</v>
      </c>
      <c r="AI169" s="113"/>
      <c r="AJ169" s="113" t="s">
        <v>866</v>
      </c>
      <c r="AK169" s="113"/>
      <c r="AL169" s="113" t="s">
        <v>867</v>
      </c>
      <c r="AM169" s="113"/>
      <c r="AN169" s="113" t="s">
        <v>868</v>
      </c>
      <c r="AO169" s="113"/>
      <c r="AP169" s="113" t="s">
        <v>869</v>
      </c>
      <c r="AQ169" s="113"/>
      <c r="AR169" s="113" t="s">
        <v>858</v>
      </c>
      <c r="AS169" s="113"/>
    </row>
    <row r="170" spans="1:45" x14ac:dyDescent="0.25">
      <c r="A170" t="s">
        <v>7</v>
      </c>
      <c r="B170" t="s">
        <v>8</v>
      </c>
      <c r="C170" t="s">
        <v>9</v>
      </c>
      <c r="D170" t="s">
        <v>207</v>
      </c>
      <c r="E170" t="s">
        <v>17</v>
      </c>
      <c r="F170">
        <v>3</v>
      </c>
      <c r="G170">
        <v>1</v>
      </c>
      <c r="I170" s="5" t="s">
        <v>363</v>
      </c>
      <c r="J170" s="2"/>
      <c r="K170" s="2"/>
      <c r="L170" s="2">
        <v>1</v>
      </c>
      <c r="M170" s="2"/>
      <c r="N170" s="2"/>
      <c r="O170" s="2">
        <v>1</v>
      </c>
      <c r="P170" s="2"/>
      <c r="Q170" s="31">
        <v>3</v>
      </c>
      <c r="R170" s="5" t="s">
        <v>363</v>
      </c>
      <c r="S170" s="8" t="s">
        <v>557</v>
      </c>
      <c r="T170" s="2"/>
      <c r="U170" s="2"/>
      <c r="V170" s="2">
        <v>1</v>
      </c>
      <c r="W170" s="2"/>
      <c r="X170" s="2"/>
      <c r="Z170" s="5" t="s">
        <v>655</v>
      </c>
      <c r="AA170" s="2"/>
      <c r="AB170" s="2">
        <v>7</v>
      </c>
      <c r="AC170" s="2"/>
      <c r="AD170" s="2"/>
      <c r="AE170" s="2">
        <v>4</v>
      </c>
      <c r="AG170" s="61" t="s">
        <v>646</v>
      </c>
      <c r="AH170" s="61">
        <v>4005</v>
      </c>
      <c r="AI170" s="62">
        <v>6.010182645023605E-3</v>
      </c>
      <c r="AJ170" s="61">
        <v>10102</v>
      </c>
      <c r="AK170" s="62">
        <v>1.3885105221387846E-2</v>
      </c>
      <c r="AL170" s="61">
        <v>25127</v>
      </c>
      <c r="AM170" s="62">
        <v>1.861691447481215E-2</v>
      </c>
      <c r="AN170" s="61">
        <v>518</v>
      </c>
      <c r="AO170" s="62">
        <v>7.2278733587285645E-4</v>
      </c>
      <c r="AP170" s="61">
        <v>7198</v>
      </c>
      <c r="AQ170" s="62">
        <v>1.1289361807577706E-2</v>
      </c>
      <c r="AR170" s="79">
        <v>9390</v>
      </c>
      <c r="AS170" s="80">
        <v>1.1457201568633651E-2</v>
      </c>
    </row>
    <row r="171" spans="1:45" x14ac:dyDescent="0.25">
      <c r="A171" t="s">
        <v>7</v>
      </c>
      <c r="B171" t="s">
        <v>8</v>
      </c>
      <c r="C171" t="s">
        <v>9</v>
      </c>
      <c r="D171" t="s">
        <v>209</v>
      </c>
      <c r="E171" t="s">
        <v>16</v>
      </c>
      <c r="F171">
        <v>7354</v>
      </c>
      <c r="G171">
        <v>3</v>
      </c>
      <c r="I171" s="5" t="s">
        <v>191</v>
      </c>
      <c r="J171" s="2">
        <v>5</v>
      </c>
      <c r="K171" s="2">
        <v>9</v>
      </c>
      <c r="L171" s="2"/>
      <c r="M171" s="2">
        <v>1</v>
      </c>
      <c r="N171" s="2">
        <v>8</v>
      </c>
      <c r="O171" s="2">
        <v>23</v>
      </c>
      <c r="P171" s="2"/>
      <c r="Q171" s="31">
        <v>5</v>
      </c>
      <c r="R171" s="5" t="s">
        <v>191</v>
      </c>
      <c r="S171" s="8" t="s">
        <v>666</v>
      </c>
      <c r="T171" s="2">
        <v>5</v>
      </c>
      <c r="U171" s="2">
        <v>9</v>
      </c>
      <c r="V171" s="2"/>
      <c r="W171" s="2">
        <v>1</v>
      </c>
      <c r="X171" s="2">
        <v>8</v>
      </c>
      <c r="Z171" s="5" t="s">
        <v>656</v>
      </c>
      <c r="AA171" s="2"/>
      <c r="AB171" s="2">
        <v>7</v>
      </c>
      <c r="AC171" s="2"/>
      <c r="AD171" s="2"/>
      <c r="AE171" s="2"/>
      <c r="AG171" s="64" t="s">
        <v>862</v>
      </c>
      <c r="AH171" s="64"/>
      <c r="AI171" s="65"/>
      <c r="AJ171" s="64"/>
      <c r="AK171" s="65"/>
      <c r="AL171" s="64"/>
      <c r="AM171" s="65"/>
      <c r="AN171" s="64"/>
      <c r="AO171" s="65"/>
      <c r="AP171" s="64"/>
      <c r="AQ171" s="65"/>
      <c r="AR171" s="100">
        <f>AR172-AR170</f>
        <v>11889.400000000001</v>
      </c>
      <c r="AS171" s="82">
        <f t="shared" ref="AS171" si="78">AR171/$AF$249</f>
        <v>1.450684263366485E-2</v>
      </c>
    </row>
    <row r="172" spans="1:45" x14ac:dyDescent="0.25">
      <c r="A172" t="s">
        <v>7</v>
      </c>
      <c r="B172" t="s">
        <v>8</v>
      </c>
      <c r="C172" t="s">
        <v>9</v>
      </c>
      <c r="D172" t="s">
        <v>209</v>
      </c>
      <c r="E172" t="s">
        <v>17</v>
      </c>
      <c r="F172">
        <v>522</v>
      </c>
      <c r="G172">
        <v>3</v>
      </c>
      <c r="I172" s="5" t="s">
        <v>459</v>
      </c>
      <c r="J172" s="2"/>
      <c r="K172" s="2"/>
      <c r="L172" s="2"/>
      <c r="M172" s="2"/>
      <c r="N172" s="2">
        <v>0.2</v>
      </c>
      <c r="O172" s="2">
        <v>0.2</v>
      </c>
      <c r="P172" s="2"/>
      <c r="Q172" s="31">
        <v>6</v>
      </c>
      <c r="R172" s="5" t="s">
        <v>459</v>
      </c>
      <c r="S172" s="8" t="s">
        <v>576</v>
      </c>
      <c r="T172" s="2"/>
      <c r="U172" s="2"/>
      <c r="V172" s="2"/>
      <c r="W172" s="2"/>
      <c r="X172" s="2">
        <v>0.2</v>
      </c>
      <c r="Z172" s="5" t="s">
        <v>657</v>
      </c>
      <c r="AA172" s="2">
        <v>0.1</v>
      </c>
      <c r="AB172" s="2">
        <v>2</v>
      </c>
      <c r="AC172" s="2"/>
      <c r="AD172" s="2"/>
      <c r="AE172" s="2">
        <v>1</v>
      </c>
      <c r="AG172" s="68" t="s">
        <v>864</v>
      </c>
      <c r="AH172" s="68">
        <v>11391</v>
      </c>
      <c r="AI172" s="69">
        <v>1.7094129964909818E-2</v>
      </c>
      <c r="AJ172" s="68">
        <v>30355</v>
      </c>
      <c r="AK172" s="69">
        <v>4.1722665709288065E-2</v>
      </c>
      <c r="AL172" s="68">
        <v>42210</v>
      </c>
      <c r="AM172" s="69">
        <v>3.1273926850870444E-2</v>
      </c>
      <c r="AN172" s="68">
        <v>3057</v>
      </c>
      <c r="AO172" s="69">
        <v>4.2655615555276466E-3</v>
      </c>
      <c r="AP172" s="68">
        <v>19384</v>
      </c>
      <c r="AQ172" s="69">
        <v>3.0401915709653556E-2</v>
      </c>
      <c r="AR172" s="101">
        <v>21279.4</v>
      </c>
      <c r="AS172" s="69">
        <v>2.5964044202298499E-2</v>
      </c>
    </row>
    <row r="173" spans="1:45" x14ac:dyDescent="0.25">
      <c r="A173" t="s">
        <v>7</v>
      </c>
      <c r="B173" t="s">
        <v>8</v>
      </c>
      <c r="C173" t="s">
        <v>9</v>
      </c>
      <c r="D173" t="s">
        <v>210</v>
      </c>
      <c r="E173" t="s">
        <v>16</v>
      </c>
      <c r="F173">
        <v>455.6</v>
      </c>
      <c r="G173">
        <v>2</v>
      </c>
      <c r="I173" s="5" t="s">
        <v>192</v>
      </c>
      <c r="J173" s="2">
        <v>3</v>
      </c>
      <c r="K173" s="2"/>
      <c r="L173" s="2">
        <v>5</v>
      </c>
      <c r="M173" s="2"/>
      <c r="N173" s="2">
        <v>1</v>
      </c>
      <c r="O173" s="2">
        <v>9</v>
      </c>
      <c r="P173" s="2"/>
      <c r="Q173" s="31">
        <v>3</v>
      </c>
      <c r="R173" s="5" t="s">
        <v>192</v>
      </c>
      <c r="S173" s="8" t="s">
        <v>597</v>
      </c>
      <c r="T173" s="2">
        <v>3</v>
      </c>
      <c r="U173" s="2"/>
      <c r="V173" s="2">
        <v>5</v>
      </c>
      <c r="W173" s="2"/>
      <c r="X173" s="2">
        <v>1</v>
      </c>
      <c r="Z173" s="5" t="s">
        <v>658</v>
      </c>
      <c r="AA173" s="2"/>
      <c r="AB173" s="2"/>
      <c r="AC173" s="2">
        <v>35.1</v>
      </c>
      <c r="AD173" s="2">
        <v>300</v>
      </c>
      <c r="AE173" s="2">
        <v>2.2000000000000002</v>
      </c>
    </row>
    <row r="174" spans="1:45" x14ac:dyDescent="0.25">
      <c r="A174" t="s">
        <v>7</v>
      </c>
      <c r="B174" t="s">
        <v>8</v>
      </c>
      <c r="C174" t="s">
        <v>9</v>
      </c>
      <c r="D174" t="s">
        <v>210</v>
      </c>
      <c r="E174" t="s">
        <v>17</v>
      </c>
      <c r="F174">
        <v>48.3</v>
      </c>
      <c r="G174">
        <v>2</v>
      </c>
      <c r="I174" s="5" t="s">
        <v>460</v>
      </c>
      <c r="J174" s="2"/>
      <c r="K174" s="2"/>
      <c r="L174" s="2"/>
      <c r="M174" s="2"/>
      <c r="N174" s="2">
        <v>3</v>
      </c>
      <c r="O174" s="2">
        <v>3</v>
      </c>
      <c r="P174" s="2"/>
      <c r="Q174" s="31">
        <v>6</v>
      </c>
      <c r="R174" s="5" t="s">
        <v>460</v>
      </c>
      <c r="S174" s="8" t="s">
        <v>527</v>
      </c>
      <c r="T174" s="2"/>
      <c r="U174" s="2"/>
      <c r="V174" s="2"/>
      <c r="W174" s="2"/>
      <c r="X174" s="2">
        <v>3</v>
      </c>
      <c r="Z174" s="5" t="s">
        <v>659</v>
      </c>
      <c r="AA174" s="2">
        <v>0.30000000000000004</v>
      </c>
      <c r="AB174" s="2"/>
      <c r="AC174" s="2"/>
      <c r="AD174" s="2"/>
      <c r="AE174" s="2"/>
      <c r="AG174" s="106" t="s">
        <v>847</v>
      </c>
      <c r="AH174" s="113" t="s">
        <v>857</v>
      </c>
      <c r="AI174" s="113"/>
      <c r="AJ174" s="113" t="s">
        <v>866</v>
      </c>
      <c r="AK174" s="113"/>
      <c r="AL174" s="113" t="s">
        <v>867</v>
      </c>
      <c r="AM174" s="113"/>
      <c r="AN174" s="113" t="s">
        <v>868</v>
      </c>
      <c r="AO174" s="113"/>
      <c r="AP174" s="113" t="s">
        <v>869</v>
      </c>
      <c r="AQ174" s="113"/>
      <c r="AR174" s="113" t="s">
        <v>858</v>
      </c>
      <c r="AS174" s="113"/>
    </row>
    <row r="175" spans="1:45" x14ac:dyDescent="0.25">
      <c r="A175" t="s">
        <v>7</v>
      </c>
      <c r="B175" t="s">
        <v>8</v>
      </c>
      <c r="C175" t="s">
        <v>9</v>
      </c>
      <c r="D175" t="s">
        <v>211</v>
      </c>
      <c r="E175" t="s">
        <v>16</v>
      </c>
      <c r="F175">
        <v>26</v>
      </c>
      <c r="G175">
        <v>2</v>
      </c>
      <c r="I175" s="5" t="s">
        <v>193</v>
      </c>
      <c r="J175" s="2">
        <v>723</v>
      </c>
      <c r="K175" s="2">
        <v>1863</v>
      </c>
      <c r="L175" s="2">
        <v>303</v>
      </c>
      <c r="M175" s="2">
        <v>1415</v>
      </c>
      <c r="N175" s="2">
        <v>211</v>
      </c>
      <c r="O175" s="2">
        <v>4515</v>
      </c>
      <c r="P175" s="2"/>
      <c r="Q175" s="31">
        <v>2</v>
      </c>
      <c r="R175" s="5" t="s">
        <v>193</v>
      </c>
      <c r="S175" s="8" t="s">
        <v>634</v>
      </c>
      <c r="T175" s="2">
        <v>723</v>
      </c>
      <c r="U175" s="2">
        <v>1863</v>
      </c>
      <c r="V175" s="2">
        <v>303</v>
      </c>
      <c r="W175" s="2">
        <v>1415</v>
      </c>
      <c r="X175" s="2">
        <v>211</v>
      </c>
      <c r="Z175" s="5" t="s">
        <v>660</v>
      </c>
      <c r="AA175" s="2"/>
      <c r="AB175" s="2">
        <v>4</v>
      </c>
      <c r="AC175" s="2"/>
      <c r="AD175" s="2"/>
      <c r="AE175" s="2"/>
      <c r="AG175" s="71" t="s">
        <v>862</v>
      </c>
      <c r="AH175" s="71"/>
      <c r="AI175" s="73"/>
      <c r="AJ175" s="71"/>
      <c r="AK175" s="73"/>
      <c r="AL175" s="71"/>
      <c r="AM175" s="73"/>
      <c r="AN175" s="71"/>
      <c r="AO175" s="73"/>
      <c r="AP175" s="71"/>
      <c r="AQ175" s="73"/>
      <c r="AR175" s="97">
        <v>1113.4000000000001</v>
      </c>
      <c r="AS175" s="76">
        <v>1.3585141881274449E-3</v>
      </c>
    </row>
    <row r="176" spans="1:45" x14ac:dyDescent="0.25">
      <c r="A176" t="s">
        <v>7</v>
      </c>
      <c r="B176" t="s">
        <v>8</v>
      </c>
      <c r="C176" t="s">
        <v>9</v>
      </c>
      <c r="D176" t="s">
        <v>211</v>
      </c>
      <c r="E176" t="s">
        <v>17</v>
      </c>
      <c r="F176">
        <v>13</v>
      </c>
      <c r="G176">
        <v>1</v>
      </c>
      <c r="I176" s="5" t="s">
        <v>194</v>
      </c>
      <c r="J176" s="2">
        <v>12</v>
      </c>
      <c r="K176" s="2"/>
      <c r="L176" s="2">
        <v>3</v>
      </c>
      <c r="M176" s="2"/>
      <c r="N176" s="2"/>
      <c r="O176" s="2">
        <v>15</v>
      </c>
      <c r="P176" s="2"/>
      <c r="Q176" s="31">
        <v>5</v>
      </c>
      <c r="R176" s="5" t="s">
        <v>194</v>
      </c>
      <c r="S176" s="8" t="s">
        <v>636</v>
      </c>
      <c r="T176" s="2">
        <v>12</v>
      </c>
      <c r="U176" s="2"/>
      <c r="V176" s="2">
        <v>3</v>
      </c>
      <c r="W176" s="2"/>
      <c r="X176" s="2"/>
      <c r="Z176" s="5" t="s">
        <v>661</v>
      </c>
      <c r="AA176" s="2">
        <v>0.3</v>
      </c>
      <c r="AB176" s="2"/>
      <c r="AC176" s="2"/>
      <c r="AD176" s="2"/>
      <c r="AE176" s="2"/>
      <c r="AG176" s="68" t="s">
        <v>864</v>
      </c>
      <c r="AH176" s="68">
        <v>418</v>
      </c>
      <c r="AI176" s="69">
        <v>6.2727998642193926E-4</v>
      </c>
      <c r="AJ176" s="68">
        <v>1695</v>
      </c>
      <c r="AK176" s="69">
        <v>2.329761765022015E-3</v>
      </c>
      <c r="AL176" s="68">
        <v>1503</v>
      </c>
      <c r="AM176" s="69">
        <v>1.1135918516194797E-3</v>
      </c>
      <c r="AN176" s="68">
        <v>193</v>
      </c>
      <c r="AO176" s="69">
        <v>2.6930107301826505E-4</v>
      </c>
      <c r="AP176" s="68">
        <v>1758</v>
      </c>
      <c r="AQ176" s="69">
        <v>2.7572517446126155E-3</v>
      </c>
      <c r="AR176" s="68">
        <v>1113.4000000000001</v>
      </c>
      <c r="AS176" s="69">
        <v>1.3585141881274449E-3</v>
      </c>
    </row>
    <row r="177" spans="1:45" x14ac:dyDescent="0.25">
      <c r="A177" t="s">
        <v>7</v>
      </c>
      <c r="B177" t="s">
        <v>8</v>
      </c>
      <c r="C177" t="s">
        <v>9</v>
      </c>
      <c r="D177" t="s">
        <v>213</v>
      </c>
      <c r="E177" t="s">
        <v>16</v>
      </c>
      <c r="F177">
        <v>92</v>
      </c>
      <c r="G177">
        <v>1</v>
      </c>
      <c r="I177" s="5" t="s">
        <v>195</v>
      </c>
      <c r="J177" s="2">
        <v>1</v>
      </c>
      <c r="K177" s="2"/>
      <c r="L177" s="2"/>
      <c r="M177" s="2"/>
      <c r="N177" s="2"/>
      <c r="O177" s="2">
        <v>1</v>
      </c>
      <c r="P177" s="2"/>
      <c r="Q177" s="31">
        <v>5</v>
      </c>
      <c r="R177" s="5" t="s">
        <v>195</v>
      </c>
      <c r="S177" s="8" t="s">
        <v>638</v>
      </c>
      <c r="T177" s="2">
        <v>1</v>
      </c>
      <c r="U177" s="2"/>
      <c r="V177" s="2"/>
      <c r="W177" s="2"/>
      <c r="X177" s="2"/>
      <c r="Z177" s="5" t="s">
        <v>662</v>
      </c>
      <c r="AA177" s="2">
        <v>39</v>
      </c>
      <c r="AB177" s="2">
        <v>128</v>
      </c>
      <c r="AC177" s="2">
        <v>68</v>
      </c>
      <c r="AD177" s="2">
        <v>6</v>
      </c>
      <c r="AE177" s="2">
        <v>9</v>
      </c>
    </row>
    <row r="178" spans="1:45" x14ac:dyDescent="0.25">
      <c r="A178" t="s">
        <v>7</v>
      </c>
      <c r="B178" t="s">
        <v>8</v>
      </c>
      <c r="C178" t="s">
        <v>9</v>
      </c>
      <c r="D178" t="s">
        <v>213</v>
      </c>
      <c r="E178" t="s">
        <v>17</v>
      </c>
      <c r="F178">
        <v>71</v>
      </c>
      <c r="G178">
        <v>2</v>
      </c>
      <c r="I178" s="5" t="s">
        <v>198</v>
      </c>
      <c r="J178" s="2">
        <v>10</v>
      </c>
      <c r="K178" s="2"/>
      <c r="L178" s="2"/>
      <c r="M178" s="2">
        <v>159</v>
      </c>
      <c r="N178" s="2">
        <v>6</v>
      </c>
      <c r="O178" s="2">
        <v>175</v>
      </c>
      <c r="P178" s="2"/>
      <c r="Q178" s="31">
        <v>2</v>
      </c>
      <c r="R178" s="5" t="s">
        <v>198</v>
      </c>
      <c r="S178" s="8" t="s">
        <v>601</v>
      </c>
      <c r="T178" s="2">
        <v>10</v>
      </c>
      <c r="U178" s="2"/>
      <c r="V178" s="2"/>
      <c r="W178" s="2">
        <v>159</v>
      </c>
      <c r="X178" s="2">
        <v>6</v>
      </c>
      <c r="Z178" s="5" t="s">
        <v>663</v>
      </c>
      <c r="AA178" s="2"/>
      <c r="AB178" s="2"/>
      <c r="AC178" s="2">
        <v>18</v>
      </c>
      <c r="AD178" s="2"/>
      <c r="AE178" s="2">
        <v>47</v>
      </c>
      <c r="AG178" s="106" t="s">
        <v>848</v>
      </c>
      <c r="AH178" s="113" t="s">
        <v>857</v>
      </c>
      <c r="AI178" s="113"/>
      <c r="AJ178" s="113" t="s">
        <v>866</v>
      </c>
      <c r="AK178" s="113"/>
      <c r="AL178" s="113" t="s">
        <v>867</v>
      </c>
      <c r="AM178" s="113"/>
      <c r="AN178" s="113" t="s">
        <v>868</v>
      </c>
      <c r="AO178" s="113"/>
      <c r="AP178" s="113" t="s">
        <v>869</v>
      </c>
      <c r="AQ178" s="113"/>
      <c r="AR178" s="113" t="s">
        <v>858</v>
      </c>
      <c r="AS178" s="113"/>
    </row>
    <row r="179" spans="1:45" x14ac:dyDescent="0.25">
      <c r="A179" t="s">
        <v>7</v>
      </c>
      <c r="B179" t="s">
        <v>8</v>
      </c>
      <c r="C179" t="s">
        <v>9</v>
      </c>
      <c r="D179" t="s">
        <v>214</v>
      </c>
      <c r="E179" t="s">
        <v>16</v>
      </c>
      <c r="F179">
        <v>7</v>
      </c>
      <c r="G179">
        <v>2</v>
      </c>
      <c r="I179" s="5" t="s">
        <v>199</v>
      </c>
      <c r="J179" s="2">
        <v>69</v>
      </c>
      <c r="K179" s="2"/>
      <c r="L179" s="2">
        <v>28</v>
      </c>
      <c r="M179" s="2">
        <v>4</v>
      </c>
      <c r="N179" s="2">
        <v>16</v>
      </c>
      <c r="O179" s="2">
        <v>117</v>
      </c>
      <c r="P179" s="2"/>
      <c r="Q179" s="31">
        <v>4</v>
      </c>
      <c r="R179" s="5" t="s">
        <v>199</v>
      </c>
      <c r="S179" s="8" t="s">
        <v>631</v>
      </c>
      <c r="T179" s="2">
        <v>69</v>
      </c>
      <c r="U179" s="2"/>
      <c r="V179" s="2">
        <v>28</v>
      </c>
      <c r="W179" s="2">
        <v>4</v>
      </c>
      <c r="X179" s="2">
        <v>16</v>
      </c>
      <c r="Z179" s="5" t="s">
        <v>664</v>
      </c>
      <c r="AA179" s="2"/>
      <c r="AB179" s="2"/>
      <c r="AC179" s="2">
        <v>1</v>
      </c>
      <c r="AD179" s="2">
        <v>1</v>
      </c>
      <c r="AE179" s="2"/>
      <c r="AG179" s="71" t="s">
        <v>862</v>
      </c>
      <c r="AH179" s="71"/>
      <c r="AI179" s="73"/>
      <c r="AJ179" s="71"/>
      <c r="AK179" s="73"/>
      <c r="AL179" s="71"/>
      <c r="AM179" s="73"/>
      <c r="AN179" s="71"/>
      <c r="AO179" s="73"/>
      <c r="AP179" s="71"/>
      <c r="AQ179" s="73"/>
      <c r="AR179" s="97">
        <v>64.42</v>
      </c>
      <c r="AS179" s="76">
        <v>7.8602015447431288E-5</v>
      </c>
    </row>
    <row r="180" spans="1:45" x14ac:dyDescent="0.25">
      <c r="A180" t="s">
        <v>7</v>
      </c>
      <c r="B180" t="s">
        <v>8</v>
      </c>
      <c r="C180" t="s">
        <v>9</v>
      </c>
      <c r="D180" t="s">
        <v>214</v>
      </c>
      <c r="E180" t="s">
        <v>17</v>
      </c>
      <c r="F180">
        <v>7</v>
      </c>
      <c r="G180">
        <v>1</v>
      </c>
      <c r="I180" s="5" t="s">
        <v>200</v>
      </c>
      <c r="J180" s="2">
        <v>8</v>
      </c>
      <c r="K180" s="2"/>
      <c r="L180" s="2">
        <v>1</v>
      </c>
      <c r="M180" s="2"/>
      <c r="N180" s="2">
        <v>19</v>
      </c>
      <c r="O180" s="2">
        <v>28</v>
      </c>
      <c r="P180" s="2"/>
      <c r="Q180" s="31">
        <v>3</v>
      </c>
      <c r="R180" s="5" t="s">
        <v>200</v>
      </c>
      <c r="S180" s="8" t="s">
        <v>642</v>
      </c>
      <c r="T180" s="2">
        <v>8</v>
      </c>
      <c r="U180" s="2"/>
      <c r="V180" s="2">
        <v>1</v>
      </c>
      <c r="W180" s="2"/>
      <c r="X180" s="2">
        <v>19</v>
      </c>
      <c r="Z180" s="5" t="s">
        <v>665</v>
      </c>
      <c r="AA180" s="2">
        <v>14</v>
      </c>
      <c r="AB180" s="2">
        <v>6</v>
      </c>
      <c r="AC180" s="2"/>
      <c r="AD180" s="2"/>
      <c r="AE180" s="2"/>
      <c r="AG180" s="68" t="s">
        <v>864</v>
      </c>
      <c r="AH180" s="68">
        <v>96</v>
      </c>
      <c r="AI180" s="69">
        <v>1.4406430310168945E-4</v>
      </c>
      <c r="AJ180" s="68">
        <v>15</v>
      </c>
      <c r="AK180" s="69">
        <v>2.0617360752407215E-5</v>
      </c>
      <c r="AL180" s="68">
        <v>185</v>
      </c>
      <c r="AM180" s="69">
        <v>1.3706885731843227E-4</v>
      </c>
      <c r="AN180" s="68">
        <v>2.1</v>
      </c>
      <c r="AO180" s="69">
        <v>2.9302189292142827E-6</v>
      </c>
      <c r="AP180" s="68">
        <v>24</v>
      </c>
      <c r="AQ180" s="69">
        <v>3.7641662042493046E-5</v>
      </c>
      <c r="AR180" s="68">
        <v>64.42</v>
      </c>
      <c r="AS180" s="69">
        <v>7.8602015447431288E-5</v>
      </c>
    </row>
    <row r="181" spans="1:45" x14ac:dyDescent="0.25">
      <c r="A181" t="s">
        <v>7</v>
      </c>
      <c r="B181" t="s">
        <v>8</v>
      </c>
      <c r="C181" t="s">
        <v>9</v>
      </c>
      <c r="D181" t="s">
        <v>216</v>
      </c>
      <c r="E181" t="s">
        <v>16</v>
      </c>
      <c r="F181">
        <v>30</v>
      </c>
      <c r="G181">
        <v>3</v>
      </c>
      <c r="I181" s="5" t="s">
        <v>201</v>
      </c>
      <c r="J181" s="2">
        <v>1</v>
      </c>
      <c r="K181" s="2"/>
      <c r="L181" s="2"/>
      <c r="M181" s="2"/>
      <c r="N181" s="2">
        <v>1</v>
      </c>
      <c r="O181" s="2">
        <v>2</v>
      </c>
      <c r="P181" s="2"/>
      <c r="Q181" s="31">
        <v>5</v>
      </c>
      <c r="R181" s="5" t="s">
        <v>201</v>
      </c>
      <c r="S181" s="8" t="s">
        <v>547</v>
      </c>
      <c r="T181" s="2">
        <v>1</v>
      </c>
      <c r="U181" s="2"/>
      <c r="V181" s="2"/>
      <c r="W181" s="2"/>
      <c r="X181" s="2">
        <v>1</v>
      </c>
      <c r="Z181" s="5" t="s">
        <v>666</v>
      </c>
      <c r="AA181" s="2">
        <v>5</v>
      </c>
      <c r="AB181" s="2">
        <v>9</v>
      </c>
      <c r="AC181" s="2"/>
      <c r="AD181" s="2">
        <v>1</v>
      </c>
      <c r="AE181" s="2">
        <v>8</v>
      </c>
    </row>
    <row r="182" spans="1:45" x14ac:dyDescent="0.25">
      <c r="A182" t="s">
        <v>7</v>
      </c>
      <c r="B182" t="s">
        <v>8</v>
      </c>
      <c r="C182" t="s">
        <v>9</v>
      </c>
      <c r="D182" t="s">
        <v>216</v>
      </c>
      <c r="E182" t="s">
        <v>17</v>
      </c>
      <c r="F182">
        <v>4</v>
      </c>
      <c r="G182">
        <v>1</v>
      </c>
      <c r="I182" s="5" t="s">
        <v>203</v>
      </c>
      <c r="J182" s="2">
        <v>1</v>
      </c>
      <c r="K182" s="2"/>
      <c r="L182" s="2">
        <v>4</v>
      </c>
      <c r="M182" s="2">
        <v>1</v>
      </c>
      <c r="N182" s="2"/>
      <c r="O182" s="2">
        <v>6</v>
      </c>
      <c r="P182" s="2"/>
      <c r="Q182" s="31">
        <v>3</v>
      </c>
      <c r="R182" s="5" t="s">
        <v>203</v>
      </c>
      <c r="S182" s="8" t="s">
        <v>644</v>
      </c>
      <c r="T182" s="2">
        <v>1</v>
      </c>
      <c r="U182" s="2"/>
      <c r="V182" s="2">
        <v>4</v>
      </c>
      <c r="W182" s="2">
        <v>1</v>
      </c>
      <c r="X182" s="2"/>
      <c r="Z182" s="5" t="s">
        <v>667</v>
      </c>
      <c r="AA182" s="2"/>
      <c r="AB182" s="2"/>
      <c r="AC182" s="2">
        <v>1</v>
      </c>
      <c r="AD182" s="2"/>
      <c r="AE182" s="2"/>
      <c r="AG182" s="106" t="s">
        <v>853</v>
      </c>
      <c r="AH182" s="113" t="s">
        <v>857</v>
      </c>
      <c r="AI182" s="113"/>
      <c r="AJ182" s="113" t="s">
        <v>866</v>
      </c>
      <c r="AK182" s="113"/>
      <c r="AL182" s="113" t="s">
        <v>867</v>
      </c>
      <c r="AM182" s="113"/>
      <c r="AN182" s="113" t="s">
        <v>868</v>
      </c>
      <c r="AO182" s="113"/>
      <c r="AP182" s="113" t="s">
        <v>869</v>
      </c>
      <c r="AQ182" s="113"/>
      <c r="AR182" s="113" t="s">
        <v>858</v>
      </c>
      <c r="AS182" s="113"/>
    </row>
    <row r="183" spans="1:45" x14ac:dyDescent="0.25">
      <c r="A183" t="s">
        <v>7</v>
      </c>
      <c r="B183" t="s">
        <v>8</v>
      </c>
      <c r="C183" t="s">
        <v>9</v>
      </c>
      <c r="D183" t="s">
        <v>217</v>
      </c>
      <c r="E183" t="s">
        <v>16</v>
      </c>
      <c r="F183">
        <v>1</v>
      </c>
      <c r="G183">
        <v>1</v>
      </c>
      <c r="I183" s="5" t="s">
        <v>204</v>
      </c>
      <c r="J183" s="2">
        <v>4005</v>
      </c>
      <c r="K183" s="2">
        <v>10102</v>
      </c>
      <c r="L183" s="2">
        <v>25127</v>
      </c>
      <c r="M183" s="2">
        <v>518</v>
      </c>
      <c r="N183" s="2">
        <v>7198</v>
      </c>
      <c r="O183" s="2">
        <v>46950</v>
      </c>
      <c r="P183" s="2"/>
      <c r="Q183" s="31">
        <v>3</v>
      </c>
      <c r="R183" s="5" t="s">
        <v>204</v>
      </c>
      <c r="S183" s="8" t="s">
        <v>646</v>
      </c>
      <c r="T183" s="2">
        <v>4005</v>
      </c>
      <c r="U183" s="2">
        <v>10102</v>
      </c>
      <c r="V183" s="2">
        <v>25127</v>
      </c>
      <c r="W183" s="2">
        <v>518</v>
      </c>
      <c r="X183" s="2">
        <v>7198</v>
      </c>
      <c r="Z183" s="5" t="s">
        <v>668</v>
      </c>
      <c r="AA183" s="2"/>
      <c r="AB183" s="2"/>
      <c r="AC183" s="2">
        <v>1</v>
      </c>
      <c r="AD183" s="2"/>
      <c r="AE183" s="2"/>
      <c r="AG183" s="71" t="s">
        <v>862</v>
      </c>
      <c r="AH183" s="71"/>
      <c r="AI183" s="73"/>
      <c r="AJ183" s="71"/>
      <c r="AK183" s="73"/>
      <c r="AL183" s="71"/>
      <c r="AM183" s="73"/>
      <c r="AN183" s="71"/>
      <c r="AO183" s="73"/>
      <c r="AP183" s="71"/>
      <c r="AQ183" s="73"/>
      <c r="AR183" s="97">
        <v>839.8</v>
      </c>
      <c r="AS183" s="76">
        <v>1.0246813500893012E-3</v>
      </c>
    </row>
    <row r="184" spans="1:45" x14ac:dyDescent="0.25">
      <c r="A184" t="s">
        <v>7</v>
      </c>
      <c r="B184" t="s">
        <v>8</v>
      </c>
      <c r="C184" t="s">
        <v>9</v>
      </c>
      <c r="D184" t="s">
        <v>217</v>
      </c>
      <c r="E184" t="s">
        <v>17</v>
      </c>
      <c r="F184">
        <v>1</v>
      </c>
      <c r="G184">
        <v>1</v>
      </c>
      <c r="I184" s="5" t="s">
        <v>207</v>
      </c>
      <c r="J184" s="2">
        <v>386</v>
      </c>
      <c r="K184" s="2">
        <v>2165</v>
      </c>
      <c r="L184" s="2">
        <v>138</v>
      </c>
      <c r="M184" s="2">
        <v>46</v>
      </c>
      <c r="N184" s="2">
        <v>521</v>
      </c>
      <c r="O184" s="2">
        <v>3256</v>
      </c>
      <c r="P184" s="2"/>
      <c r="Q184" s="31">
        <v>2</v>
      </c>
      <c r="R184" s="5" t="s">
        <v>207</v>
      </c>
      <c r="S184" s="8" t="s">
        <v>729</v>
      </c>
      <c r="T184" s="2">
        <v>386</v>
      </c>
      <c r="U184" s="2">
        <v>2165</v>
      </c>
      <c r="V184" s="2">
        <v>138</v>
      </c>
      <c r="W184" s="2">
        <v>46</v>
      </c>
      <c r="X184" s="2">
        <v>521</v>
      </c>
      <c r="Z184" s="5" t="s">
        <v>669</v>
      </c>
      <c r="AA184" s="2"/>
      <c r="AB184" s="2"/>
      <c r="AC184" s="2">
        <v>2</v>
      </c>
      <c r="AD184" s="2"/>
      <c r="AE184" s="2"/>
      <c r="AG184" s="68" t="s">
        <v>864</v>
      </c>
      <c r="AH184" s="68">
        <v>392.90000000000003</v>
      </c>
      <c r="AI184" s="69">
        <v>5.8961317384014346E-4</v>
      </c>
      <c r="AJ184" s="68">
        <v>1719.1</v>
      </c>
      <c r="AK184" s="69">
        <v>2.3628869912975495E-3</v>
      </c>
      <c r="AL184" s="68">
        <v>1382.4999999999998</v>
      </c>
      <c r="AM184" s="69">
        <v>1.0243118661769333E-3</v>
      </c>
      <c r="AN184" s="68">
        <v>30.199999999999996</v>
      </c>
      <c r="AO184" s="69">
        <v>4.2139338886795874E-5</v>
      </c>
      <c r="AP184" s="68">
        <v>674.30000000000007</v>
      </c>
      <c r="AQ184" s="69">
        <v>1.0575738631355444E-3</v>
      </c>
      <c r="AR184" s="68">
        <v>839.8</v>
      </c>
      <c r="AS184" s="69">
        <v>1.0246813500893012E-3</v>
      </c>
    </row>
    <row r="185" spans="1:45" x14ac:dyDescent="0.25">
      <c r="A185" t="s">
        <v>7</v>
      </c>
      <c r="B185" t="s">
        <v>8</v>
      </c>
      <c r="C185" t="s">
        <v>9</v>
      </c>
      <c r="D185" t="s">
        <v>219</v>
      </c>
      <c r="E185" t="s">
        <v>16</v>
      </c>
      <c r="F185">
        <v>19</v>
      </c>
      <c r="G185">
        <v>1</v>
      </c>
      <c r="I185" s="5" t="s">
        <v>208</v>
      </c>
      <c r="J185" s="2"/>
      <c r="K185" s="2">
        <v>1</v>
      </c>
      <c r="L185" s="2">
        <v>1</v>
      </c>
      <c r="M185" s="2">
        <v>1</v>
      </c>
      <c r="N185" s="2">
        <v>2</v>
      </c>
      <c r="O185" s="2">
        <v>5</v>
      </c>
      <c r="P185" s="2"/>
      <c r="Q185" s="31">
        <v>3</v>
      </c>
      <c r="R185" s="5" t="s">
        <v>208</v>
      </c>
      <c r="S185" s="8" t="s">
        <v>529</v>
      </c>
      <c r="T185" s="2"/>
      <c r="U185" s="2">
        <v>1</v>
      </c>
      <c r="V185" s="2">
        <v>1</v>
      </c>
      <c r="W185" s="2">
        <v>1</v>
      </c>
      <c r="X185" s="2">
        <v>2</v>
      </c>
      <c r="Z185" s="5" t="s">
        <v>670</v>
      </c>
      <c r="AA185" s="2">
        <v>11</v>
      </c>
      <c r="AB185" s="2"/>
      <c r="AC185" s="2">
        <v>4</v>
      </c>
      <c r="AD185" s="2">
        <v>0.5</v>
      </c>
      <c r="AE185" s="2">
        <v>6</v>
      </c>
    </row>
    <row r="186" spans="1:45" x14ac:dyDescent="0.25">
      <c r="A186" t="s">
        <v>7</v>
      </c>
      <c r="B186" t="s">
        <v>8</v>
      </c>
      <c r="C186" t="s">
        <v>9</v>
      </c>
      <c r="D186" t="s">
        <v>219</v>
      </c>
      <c r="E186" t="s">
        <v>17</v>
      </c>
      <c r="F186">
        <v>5</v>
      </c>
      <c r="G186">
        <v>2</v>
      </c>
      <c r="I186" s="5" t="s">
        <v>209</v>
      </c>
      <c r="J186" s="2">
        <v>7876</v>
      </c>
      <c r="K186" s="2">
        <v>9398</v>
      </c>
      <c r="L186" s="2">
        <v>13674</v>
      </c>
      <c r="M186" s="2">
        <v>4346</v>
      </c>
      <c r="N186" s="2">
        <v>6535</v>
      </c>
      <c r="O186" s="2">
        <v>41829</v>
      </c>
      <c r="P186" s="2"/>
      <c r="Q186" s="31">
        <v>1</v>
      </c>
      <c r="R186" s="5" t="s">
        <v>209</v>
      </c>
      <c r="S186" s="8" t="s">
        <v>647</v>
      </c>
      <c r="T186" s="2">
        <v>7876</v>
      </c>
      <c r="U186" s="2">
        <v>9398</v>
      </c>
      <c r="V186" s="2">
        <v>13674</v>
      </c>
      <c r="W186" s="2">
        <v>4346</v>
      </c>
      <c r="X186" s="2">
        <v>6535</v>
      </c>
      <c r="Z186" s="5" t="s">
        <v>671</v>
      </c>
      <c r="AA186" s="2">
        <v>266</v>
      </c>
      <c r="AB186" s="2">
        <v>9</v>
      </c>
      <c r="AC186" s="2">
        <v>486</v>
      </c>
      <c r="AD186" s="2">
        <v>71</v>
      </c>
      <c r="AE186" s="2">
        <v>290</v>
      </c>
      <c r="AG186" s="106" t="s">
        <v>849</v>
      </c>
      <c r="AH186" s="113" t="s">
        <v>857</v>
      </c>
      <c r="AI186" s="113"/>
      <c r="AJ186" s="113" t="s">
        <v>866</v>
      </c>
      <c r="AK186" s="113"/>
      <c r="AL186" s="113" t="s">
        <v>867</v>
      </c>
      <c r="AM186" s="113"/>
      <c r="AN186" s="113" t="s">
        <v>868</v>
      </c>
      <c r="AO186" s="113"/>
      <c r="AP186" s="113" t="s">
        <v>869</v>
      </c>
      <c r="AQ186" s="113"/>
      <c r="AR186" s="113" t="s">
        <v>858</v>
      </c>
      <c r="AS186" s="113"/>
    </row>
    <row r="187" spans="1:45" x14ac:dyDescent="0.25">
      <c r="A187" t="s">
        <v>7</v>
      </c>
      <c r="B187" t="s">
        <v>8</v>
      </c>
      <c r="C187" t="s">
        <v>9</v>
      </c>
      <c r="D187" t="s">
        <v>220</v>
      </c>
      <c r="E187" t="s">
        <v>16</v>
      </c>
      <c r="F187">
        <v>26</v>
      </c>
      <c r="G187">
        <v>3</v>
      </c>
      <c r="I187" s="5" t="s">
        <v>210</v>
      </c>
      <c r="J187" s="2">
        <v>503.90000000000003</v>
      </c>
      <c r="K187" s="2">
        <v>57</v>
      </c>
      <c r="L187" s="2">
        <v>11.5</v>
      </c>
      <c r="M187" s="2">
        <v>46</v>
      </c>
      <c r="N187" s="2">
        <v>400</v>
      </c>
      <c r="O187" s="2">
        <v>1018.4000000000001</v>
      </c>
      <c r="P187" s="2"/>
      <c r="Q187" s="31">
        <v>8</v>
      </c>
      <c r="R187" s="5" t="s">
        <v>210</v>
      </c>
      <c r="S187" s="8" t="s">
        <v>650</v>
      </c>
      <c r="T187" s="2">
        <v>503.90000000000003</v>
      </c>
      <c r="U187" s="2">
        <v>57</v>
      </c>
      <c r="V187" s="2">
        <v>11.5</v>
      </c>
      <c r="W187" s="2">
        <v>46</v>
      </c>
      <c r="X187" s="2">
        <v>400</v>
      </c>
      <c r="Z187" s="5" t="s">
        <v>672</v>
      </c>
      <c r="AA187" s="2"/>
      <c r="AB187" s="2"/>
      <c r="AC187" s="2">
        <v>4</v>
      </c>
      <c r="AD187" s="2"/>
      <c r="AE187" s="2"/>
      <c r="AG187" s="71" t="s">
        <v>862</v>
      </c>
      <c r="AH187" s="71"/>
      <c r="AI187" s="73"/>
      <c r="AJ187" s="71"/>
      <c r="AK187" s="73"/>
      <c r="AL187" s="71"/>
      <c r="AM187" s="73"/>
      <c r="AN187" s="71"/>
      <c r="AO187" s="73"/>
      <c r="AP187" s="71"/>
      <c r="AQ187" s="73"/>
      <c r="AR187" s="97">
        <v>17.240000000000002</v>
      </c>
      <c r="AS187" s="76">
        <v>2.1035373274040913E-5</v>
      </c>
    </row>
    <row r="188" spans="1:45" x14ac:dyDescent="0.25">
      <c r="A188" t="s">
        <v>7</v>
      </c>
      <c r="B188" t="s">
        <v>8</v>
      </c>
      <c r="C188" t="s">
        <v>9</v>
      </c>
      <c r="D188" t="s">
        <v>220</v>
      </c>
      <c r="E188" t="s">
        <v>17</v>
      </c>
      <c r="F188">
        <v>8</v>
      </c>
      <c r="G188">
        <v>2</v>
      </c>
      <c r="I188" s="5" t="s">
        <v>321</v>
      </c>
      <c r="J188" s="2"/>
      <c r="K188" s="2">
        <v>10</v>
      </c>
      <c r="L188" s="2">
        <v>195</v>
      </c>
      <c r="M188" s="2"/>
      <c r="N188" s="2">
        <v>120</v>
      </c>
      <c r="O188" s="2">
        <v>325</v>
      </c>
      <c r="P188" s="2"/>
      <c r="Q188" s="31">
        <v>2</v>
      </c>
      <c r="R188" s="5" t="s">
        <v>321</v>
      </c>
      <c r="S188" s="8" t="s">
        <v>652</v>
      </c>
      <c r="T188" s="2"/>
      <c r="U188" s="2">
        <v>10</v>
      </c>
      <c r="V188" s="2">
        <v>195</v>
      </c>
      <c r="W188" s="2"/>
      <c r="X188" s="2">
        <v>120</v>
      </c>
      <c r="Z188" s="5" t="s">
        <v>673</v>
      </c>
      <c r="AA188" s="2">
        <v>53</v>
      </c>
      <c r="AB188" s="2"/>
      <c r="AC188" s="2"/>
      <c r="AD188" s="2">
        <v>3.4</v>
      </c>
      <c r="AE188" s="2">
        <v>9</v>
      </c>
      <c r="AG188" s="68" t="s">
        <v>864</v>
      </c>
      <c r="AH188" s="68">
        <v>12.1</v>
      </c>
      <c r="AI188" s="69">
        <v>1.815810487010877E-5</v>
      </c>
      <c r="AJ188" s="68">
        <v>33.1</v>
      </c>
      <c r="AK188" s="68">
        <v>4.549564272697859E-5</v>
      </c>
      <c r="AL188" s="68">
        <v>11.4</v>
      </c>
      <c r="AM188" s="69">
        <v>8.446405261784475E-6</v>
      </c>
      <c r="AN188" s="68">
        <v>21.7</v>
      </c>
      <c r="AO188" s="69">
        <v>3.027892893521425E-5</v>
      </c>
      <c r="AP188" s="68">
        <v>7.9</v>
      </c>
      <c r="AQ188" s="69">
        <v>1.2390380422320627E-5</v>
      </c>
      <c r="AR188" s="68">
        <v>17.240000000000002</v>
      </c>
      <c r="AS188" s="69">
        <v>2.1035373274040913E-5</v>
      </c>
    </row>
    <row r="189" spans="1:45" x14ac:dyDescent="0.25">
      <c r="A189" t="s">
        <v>7</v>
      </c>
      <c r="B189" t="s">
        <v>8</v>
      </c>
      <c r="C189" t="s">
        <v>9</v>
      </c>
      <c r="D189" t="s">
        <v>221</v>
      </c>
      <c r="E189" t="s">
        <v>16</v>
      </c>
      <c r="F189">
        <v>100</v>
      </c>
      <c r="G189">
        <v>1</v>
      </c>
      <c r="I189" s="5" t="s">
        <v>368</v>
      </c>
      <c r="J189" s="2"/>
      <c r="K189" s="2"/>
      <c r="L189" s="2">
        <v>35.1</v>
      </c>
      <c r="M189" s="2">
        <v>300</v>
      </c>
      <c r="N189" s="2">
        <v>2.2000000000000002</v>
      </c>
      <c r="O189" s="2">
        <v>337.3</v>
      </c>
      <c r="P189" s="2"/>
      <c r="Q189" s="31">
        <v>8</v>
      </c>
      <c r="R189" s="5" t="s">
        <v>368</v>
      </c>
      <c r="S189" s="8" t="s">
        <v>658</v>
      </c>
      <c r="T189" s="2"/>
      <c r="U189" s="2"/>
      <c r="V189" s="2">
        <v>35.1</v>
      </c>
      <c r="W189" s="2">
        <v>300</v>
      </c>
      <c r="X189" s="2">
        <v>2.2000000000000002</v>
      </c>
      <c r="Z189" s="5" t="s">
        <v>674</v>
      </c>
      <c r="AA189" s="2"/>
      <c r="AB189" s="2">
        <v>123</v>
      </c>
      <c r="AC189" s="2">
        <v>11</v>
      </c>
      <c r="AD189" s="2"/>
      <c r="AE189" s="2">
        <v>1</v>
      </c>
    </row>
    <row r="190" spans="1:45" x14ac:dyDescent="0.25">
      <c r="A190" t="s">
        <v>7</v>
      </c>
      <c r="B190" t="s">
        <v>8</v>
      </c>
      <c r="C190" t="s">
        <v>9</v>
      </c>
      <c r="D190" t="s">
        <v>221</v>
      </c>
      <c r="E190" t="s">
        <v>17</v>
      </c>
      <c r="F190">
        <v>57</v>
      </c>
      <c r="G190">
        <v>1</v>
      </c>
      <c r="I190" s="5" t="s">
        <v>211</v>
      </c>
      <c r="J190" s="2">
        <v>39</v>
      </c>
      <c r="K190" s="2">
        <v>128</v>
      </c>
      <c r="L190" s="2">
        <v>68</v>
      </c>
      <c r="M190" s="2">
        <v>6</v>
      </c>
      <c r="N190" s="2">
        <v>9</v>
      </c>
      <c r="O190" s="2">
        <v>250</v>
      </c>
      <c r="P190" s="2"/>
      <c r="Q190" s="31">
        <v>3</v>
      </c>
      <c r="R190" s="5" t="s">
        <v>211</v>
      </c>
      <c r="S190" s="8" t="s">
        <v>662</v>
      </c>
      <c r="T190" s="2">
        <v>39</v>
      </c>
      <c r="U190" s="2">
        <v>128</v>
      </c>
      <c r="V190" s="2">
        <v>68</v>
      </c>
      <c r="W190" s="2">
        <v>6</v>
      </c>
      <c r="X190" s="2">
        <v>9</v>
      </c>
      <c r="Z190" s="5" t="s">
        <v>675</v>
      </c>
      <c r="AA190" s="2">
        <v>2</v>
      </c>
      <c r="AB190" s="2"/>
      <c r="AC190" s="2">
        <v>3</v>
      </c>
      <c r="AD190" s="2"/>
      <c r="AE190" s="2"/>
      <c r="AG190" s="106" t="s">
        <v>852</v>
      </c>
      <c r="AH190" s="113" t="s">
        <v>857</v>
      </c>
      <c r="AI190" s="113"/>
      <c r="AJ190" s="113" t="s">
        <v>866</v>
      </c>
      <c r="AK190" s="113"/>
      <c r="AL190" s="113" t="s">
        <v>867</v>
      </c>
      <c r="AM190" s="113"/>
      <c r="AN190" s="113" t="s">
        <v>868</v>
      </c>
      <c r="AO190" s="113"/>
      <c r="AP190" s="113" t="s">
        <v>869</v>
      </c>
      <c r="AQ190" s="113"/>
      <c r="AR190" s="113" t="s">
        <v>858</v>
      </c>
      <c r="AS190" s="113"/>
    </row>
    <row r="191" spans="1:45" x14ac:dyDescent="0.25">
      <c r="A191" t="s">
        <v>7</v>
      </c>
      <c r="B191" t="s">
        <v>8</v>
      </c>
      <c r="C191" t="s">
        <v>9</v>
      </c>
      <c r="D191" t="s">
        <v>222</v>
      </c>
      <c r="E191" t="s">
        <v>17</v>
      </c>
      <c r="F191">
        <v>0.1</v>
      </c>
      <c r="G191">
        <v>1</v>
      </c>
      <c r="I191" s="5" t="s">
        <v>212</v>
      </c>
      <c r="J191" s="2"/>
      <c r="K191" s="2"/>
      <c r="L191" s="2">
        <v>18</v>
      </c>
      <c r="M191" s="2"/>
      <c r="N191" s="2">
        <v>47</v>
      </c>
      <c r="O191" s="2">
        <v>65</v>
      </c>
      <c r="P191" s="2"/>
      <c r="Q191" s="31">
        <v>6</v>
      </c>
      <c r="R191" s="5" t="s">
        <v>212</v>
      </c>
      <c r="S191" s="8" t="s">
        <v>663</v>
      </c>
      <c r="T191" s="2"/>
      <c r="U191" s="2"/>
      <c r="V191" s="2">
        <v>18</v>
      </c>
      <c r="W191" s="2"/>
      <c r="X191" s="2">
        <v>47</v>
      </c>
      <c r="Z191" s="5" t="s">
        <v>676</v>
      </c>
      <c r="AA191" s="2">
        <v>1941</v>
      </c>
      <c r="AB191" s="2">
        <v>111</v>
      </c>
      <c r="AC191" s="2">
        <v>1468</v>
      </c>
      <c r="AD191" s="2">
        <v>300</v>
      </c>
      <c r="AE191" s="2">
        <v>2186</v>
      </c>
      <c r="AG191" s="71" t="s">
        <v>862</v>
      </c>
      <c r="AH191" s="71"/>
      <c r="AI191" s="73"/>
      <c r="AJ191" s="71"/>
      <c r="AK191" s="73"/>
      <c r="AL191" s="71"/>
      <c r="AM191" s="73"/>
      <c r="AN191" s="71"/>
      <c r="AO191" s="73"/>
      <c r="AP191" s="71"/>
      <c r="AQ191" s="73"/>
      <c r="AR191" s="97">
        <v>297.20000000000005</v>
      </c>
      <c r="AS191" s="76">
        <v>3.6262836061745705E-4</v>
      </c>
    </row>
    <row r="192" spans="1:45" x14ac:dyDescent="0.25">
      <c r="A192" t="s">
        <v>7</v>
      </c>
      <c r="B192" t="s">
        <v>8</v>
      </c>
      <c r="C192" t="s">
        <v>9</v>
      </c>
      <c r="D192" t="s">
        <v>223</v>
      </c>
      <c r="E192" t="s">
        <v>17</v>
      </c>
      <c r="F192">
        <v>1</v>
      </c>
      <c r="G192">
        <v>1</v>
      </c>
      <c r="I192" s="5" t="s">
        <v>324</v>
      </c>
      <c r="J192" s="2"/>
      <c r="K192" s="2"/>
      <c r="L192" s="2">
        <v>1</v>
      </c>
      <c r="M192" s="2">
        <v>1</v>
      </c>
      <c r="N192" s="2"/>
      <c r="O192" s="2">
        <v>2</v>
      </c>
      <c r="P192" s="2"/>
      <c r="Q192" s="31">
        <v>3</v>
      </c>
      <c r="R192" s="5" t="s">
        <v>324</v>
      </c>
      <c r="S192" s="8" t="s">
        <v>664</v>
      </c>
      <c r="T192" s="2"/>
      <c r="U192" s="2"/>
      <c r="V192" s="2">
        <v>1</v>
      </c>
      <c r="W192" s="2">
        <v>1</v>
      </c>
      <c r="X192" s="2"/>
      <c r="Z192" s="5" t="s">
        <v>677</v>
      </c>
      <c r="AA192" s="2"/>
      <c r="AB192" s="2"/>
      <c r="AC192" s="2">
        <v>36</v>
      </c>
      <c r="AD192" s="2"/>
      <c r="AE192" s="2"/>
      <c r="AG192" s="68" t="s">
        <v>864</v>
      </c>
      <c r="AH192" s="68">
        <v>508.1</v>
      </c>
      <c r="AI192" s="69">
        <v>7.6249033756217081E-4</v>
      </c>
      <c r="AJ192" s="68">
        <v>154</v>
      </c>
      <c r="AK192" s="69">
        <v>2.1167157039138075E-4</v>
      </c>
      <c r="AL192" s="68">
        <v>47.7</v>
      </c>
      <c r="AM192" s="69">
        <v>3.5341537805887673E-5</v>
      </c>
      <c r="AN192" s="68">
        <v>346</v>
      </c>
      <c r="AO192" s="69">
        <v>4.8278845214673417E-4</v>
      </c>
      <c r="AP192" s="68">
        <v>430.2</v>
      </c>
      <c r="AQ192" s="69">
        <v>6.7472679211168772E-4</v>
      </c>
      <c r="AR192" s="68">
        <v>297.20000000000005</v>
      </c>
      <c r="AS192" s="69">
        <v>3.6262836061745705E-4</v>
      </c>
    </row>
    <row r="193" spans="1:45" x14ac:dyDescent="0.25">
      <c r="A193" t="s">
        <v>7</v>
      </c>
      <c r="B193" t="s">
        <v>8</v>
      </c>
      <c r="C193" t="s">
        <v>9</v>
      </c>
      <c r="D193" t="s">
        <v>224</v>
      </c>
      <c r="E193" t="s">
        <v>16</v>
      </c>
      <c r="F193">
        <v>722</v>
      </c>
      <c r="G193">
        <v>3</v>
      </c>
      <c r="I193" s="5" t="s">
        <v>213</v>
      </c>
      <c r="J193" s="2">
        <v>163</v>
      </c>
      <c r="K193" s="2">
        <v>100</v>
      </c>
      <c r="L193" s="2">
        <v>1</v>
      </c>
      <c r="M193" s="2"/>
      <c r="N193" s="2">
        <v>52</v>
      </c>
      <c r="O193" s="2">
        <v>316</v>
      </c>
      <c r="P193" s="2"/>
      <c r="Q193" s="31">
        <v>3</v>
      </c>
      <c r="R193" s="5" t="s">
        <v>213</v>
      </c>
      <c r="S193" s="8" t="s">
        <v>506</v>
      </c>
      <c r="T193" s="2">
        <v>163</v>
      </c>
      <c r="U193" s="2">
        <v>100</v>
      </c>
      <c r="V193" s="2">
        <v>1</v>
      </c>
      <c r="W193" s="2"/>
      <c r="X193" s="2">
        <v>52</v>
      </c>
      <c r="Z193" s="5" t="s">
        <v>678</v>
      </c>
      <c r="AA193" s="2">
        <v>157</v>
      </c>
      <c r="AB193" s="2"/>
      <c r="AC193" s="2"/>
      <c r="AD193" s="2"/>
      <c r="AE193" s="2"/>
    </row>
    <row r="194" spans="1:45" x14ac:dyDescent="0.25">
      <c r="A194" t="s">
        <v>7</v>
      </c>
      <c r="B194" t="s">
        <v>8</v>
      </c>
      <c r="C194" t="s">
        <v>9</v>
      </c>
      <c r="D194" t="s">
        <v>224</v>
      </c>
      <c r="E194" t="s">
        <v>17</v>
      </c>
      <c r="F194">
        <v>715</v>
      </c>
      <c r="G194">
        <v>4</v>
      </c>
      <c r="I194" s="5" t="s">
        <v>214</v>
      </c>
      <c r="J194" s="2">
        <v>14</v>
      </c>
      <c r="K194" s="2">
        <v>16</v>
      </c>
      <c r="L194" s="2">
        <v>18</v>
      </c>
      <c r="M194" s="2"/>
      <c r="N194" s="2">
        <v>5</v>
      </c>
      <c r="O194" s="2">
        <v>53</v>
      </c>
      <c r="P194" s="2"/>
      <c r="Q194" s="31">
        <v>3</v>
      </c>
      <c r="R194" s="5" t="s">
        <v>214</v>
      </c>
      <c r="S194" s="8" t="s">
        <v>697</v>
      </c>
      <c r="T194" s="2">
        <v>14</v>
      </c>
      <c r="U194" s="2">
        <v>16</v>
      </c>
      <c r="V194" s="2">
        <v>18</v>
      </c>
      <c r="W194" s="2"/>
      <c r="X194" s="2">
        <v>5</v>
      </c>
      <c r="Z194" s="5" t="s">
        <v>679</v>
      </c>
      <c r="AA194" s="2"/>
      <c r="AB194" s="2">
        <v>2</v>
      </c>
      <c r="AC194" s="2"/>
      <c r="AD194" s="2"/>
      <c r="AE194" s="2">
        <v>2</v>
      </c>
      <c r="AG194" s="59" t="s">
        <v>479</v>
      </c>
      <c r="AH194" s="108">
        <f>SUM(AH162,AH167,AH172,AH176,AH180,AH184,AH188,AH192)</f>
        <v>666328.1</v>
      </c>
      <c r="AI194" s="107">
        <f t="shared" ref="AI194:AS194" si="79">SUM(AI162,AI167,AI172,AI176,AI180,AI184,AI188,AI192)</f>
        <v>0.9999384725372169</v>
      </c>
      <c r="AJ194" s="108">
        <f t="shared" si="79"/>
        <v>727524.2</v>
      </c>
      <c r="AK194" s="107">
        <f t="shared" si="79"/>
        <v>0.99997525916709695</v>
      </c>
      <c r="AL194" s="108">
        <f t="shared" si="79"/>
        <v>1349684.5999999999</v>
      </c>
      <c r="AM194" s="107">
        <f t="shared" si="79"/>
        <v>0.99999851817451546</v>
      </c>
      <c r="AN194" s="108">
        <f t="shared" si="79"/>
        <v>716668.99999999988</v>
      </c>
      <c r="AO194" s="107">
        <f t="shared" si="79"/>
        <v>0.99999860465765278</v>
      </c>
      <c r="AP194" s="108">
        <f t="shared" si="79"/>
        <v>637583.4</v>
      </c>
      <c r="AQ194" s="107">
        <f t="shared" si="79"/>
        <v>0.99998745277931933</v>
      </c>
      <c r="AR194" s="108">
        <f t="shared" si="79"/>
        <v>819557.8600000001</v>
      </c>
      <c r="AS194" s="107">
        <f t="shared" si="79"/>
        <v>0.99998291791033422</v>
      </c>
    </row>
    <row r="195" spans="1:45" x14ac:dyDescent="0.25">
      <c r="A195" t="s">
        <v>7</v>
      </c>
      <c r="B195" t="s">
        <v>8</v>
      </c>
      <c r="C195" t="s">
        <v>9</v>
      </c>
      <c r="D195" t="s">
        <v>226</v>
      </c>
      <c r="E195" t="s">
        <v>16</v>
      </c>
      <c r="F195">
        <v>10</v>
      </c>
      <c r="G195">
        <v>1</v>
      </c>
      <c r="I195" s="5" t="s">
        <v>216</v>
      </c>
      <c r="J195" s="2">
        <v>34</v>
      </c>
      <c r="K195" s="2">
        <v>2</v>
      </c>
      <c r="L195" s="2">
        <v>11</v>
      </c>
      <c r="M195" s="2">
        <v>12</v>
      </c>
      <c r="N195" s="2">
        <v>29</v>
      </c>
      <c r="O195" s="2">
        <v>88</v>
      </c>
      <c r="P195" s="2"/>
      <c r="Q195" s="31">
        <v>3</v>
      </c>
      <c r="R195" s="5" t="s">
        <v>216</v>
      </c>
      <c r="S195" s="8" t="s">
        <v>708</v>
      </c>
      <c r="T195" s="2">
        <v>34</v>
      </c>
      <c r="U195" s="2">
        <v>2</v>
      </c>
      <c r="V195" s="2">
        <v>11</v>
      </c>
      <c r="W195" s="2">
        <v>12</v>
      </c>
      <c r="X195" s="2">
        <v>29</v>
      </c>
      <c r="Z195" s="5" t="s">
        <v>680</v>
      </c>
      <c r="AA195" s="2">
        <v>5508</v>
      </c>
      <c r="AB195" s="2">
        <v>3073</v>
      </c>
      <c r="AC195" s="2">
        <v>3225</v>
      </c>
      <c r="AD195" s="2">
        <v>879</v>
      </c>
      <c r="AE195" s="2">
        <v>4575</v>
      </c>
    </row>
    <row r="196" spans="1:45" x14ac:dyDescent="0.25">
      <c r="A196" t="s">
        <v>7</v>
      </c>
      <c r="B196" t="s">
        <v>8</v>
      </c>
      <c r="C196" t="s">
        <v>9</v>
      </c>
      <c r="D196" t="s">
        <v>227</v>
      </c>
      <c r="E196" t="s">
        <v>16</v>
      </c>
      <c r="F196">
        <v>4461</v>
      </c>
      <c r="G196">
        <v>3</v>
      </c>
      <c r="I196" s="5" t="s">
        <v>217</v>
      </c>
      <c r="J196" s="2">
        <v>2</v>
      </c>
      <c r="K196" s="2"/>
      <c r="L196" s="2">
        <v>3</v>
      </c>
      <c r="M196" s="2"/>
      <c r="N196" s="2"/>
      <c r="O196" s="2">
        <v>5</v>
      </c>
      <c r="P196" s="2"/>
      <c r="Q196" s="31">
        <v>3</v>
      </c>
      <c r="R196" s="5" t="s">
        <v>217</v>
      </c>
      <c r="S196" s="8" t="s">
        <v>675</v>
      </c>
      <c r="T196" s="2">
        <v>2</v>
      </c>
      <c r="U196" s="2"/>
      <c r="V196" s="2">
        <v>3</v>
      </c>
      <c r="W196" s="2"/>
      <c r="X196" s="2"/>
      <c r="Z196" s="5" t="s">
        <v>681</v>
      </c>
      <c r="AA196" s="2">
        <v>2</v>
      </c>
      <c r="AB196" s="2"/>
      <c r="AC196" s="2"/>
      <c r="AD196" s="2"/>
      <c r="AE196" s="2">
        <v>3</v>
      </c>
    </row>
    <row r="197" spans="1:45" x14ac:dyDescent="0.25">
      <c r="A197" t="s">
        <v>7</v>
      </c>
      <c r="B197" t="s">
        <v>8</v>
      </c>
      <c r="C197" t="s">
        <v>9</v>
      </c>
      <c r="D197" t="s">
        <v>227</v>
      </c>
      <c r="E197" t="s">
        <v>17</v>
      </c>
      <c r="F197">
        <v>1047</v>
      </c>
      <c r="G197">
        <v>4</v>
      </c>
      <c r="I197" s="5" t="s">
        <v>219</v>
      </c>
      <c r="J197" s="2">
        <v>24</v>
      </c>
      <c r="K197" s="2">
        <v>393</v>
      </c>
      <c r="L197" s="2">
        <v>483</v>
      </c>
      <c r="M197" s="2">
        <v>1</v>
      </c>
      <c r="N197" s="2">
        <v>88</v>
      </c>
      <c r="O197" s="2">
        <v>989</v>
      </c>
      <c r="P197" s="2"/>
      <c r="Q197" s="31">
        <v>6</v>
      </c>
      <c r="R197" s="5" t="s">
        <v>219</v>
      </c>
      <c r="S197" s="8" t="s">
        <v>703</v>
      </c>
      <c r="T197" s="2">
        <v>24</v>
      </c>
      <c r="U197" s="2">
        <v>393</v>
      </c>
      <c r="V197" s="2">
        <v>483</v>
      </c>
      <c r="W197" s="2">
        <v>1</v>
      </c>
      <c r="X197" s="2">
        <v>88</v>
      </c>
      <c r="Z197" s="5" t="s">
        <v>682</v>
      </c>
      <c r="AA197" s="2">
        <v>178</v>
      </c>
      <c r="AB197" s="2"/>
      <c r="AC197" s="2"/>
      <c r="AD197" s="2"/>
      <c r="AE197" s="2">
        <v>2</v>
      </c>
    </row>
    <row r="198" spans="1:45" x14ac:dyDescent="0.25">
      <c r="A198" t="s">
        <v>7</v>
      </c>
      <c r="B198" t="s">
        <v>8</v>
      </c>
      <c r="C198" t="s">
        <v>9</v>
      </c>
      <c r="D198" t="s">
        <v>228</v>
      </c>
      <c r="E198" t="s">
        <v>16</v>
      </c>
      <c r="F198">
        <v>5985</v>
      </c>
      <c r="G198">
        <v>3</v>
      </c>
      <c r="I198" s="5" t="s">
        <v>220</v>
      </c>
      <c r="J198" s="2">
        <v>34</v>
      </c>
      <c r="K198" s="2">
        <v>74</v>
      </c>
      <c r="L198" s="2">
        <v>145</v>
      </c>
      <c r="M198" s="2">
        <v>28</v>
      </c>
      <c r="N198" s="2">
        <v>61</v>
      </c>
      <c r="O198" s="2">
        <v>342</v>
      </c>
      <c r="P198" s="2"/>
      <c r="Q198" s="31">
        <v>3</v>
      </c>
      <c r="R198" s="5" t="s">
        <v>220</v>
      </c>
      <c r="S198" s="8" t="s">
        <v>699</v>
      </c>
      <c r="T198" s="2">
        <v>34</v>
      </c>
      <c r="U198" s="2">
        <v>74</v>
      </c>
      <c r="V198" s="2">
        <v>145</v>
      </c>
      <c r="W198" s="2">
        <v>28</v>
      </c>
      <c r="X198" s="2">
        <v>61</v>
      </c>
      <c r="Z198" s="5" t="s">
        <v>683</v>
      </c>
      <c r="AA198" s="2">
        <v>9</v>
      </c>
      <c r="AB198" s="2">
        <v>201</v>
      </c>
      <c r="AC198" s="2">
        <v>315</v>
      </c>
      <c r="AD198" s="2"/>
      <c r="AE198" s="2">
        <v>27</v>
      </c>
    </row>
    <row r="199" spans="1:45" x14ac:dyDescent="0.25">
      <c r="A199" t="s">
        <v>7</v>
      </c>
      <c r="B199" t="s">
        <v>8</v>
      </c>
      <c r="C199" t="s">
        <v>9</v>
      </c>
      <c r="D199" t="s">
        <v>228</v>
      </c>
      <c r="E199" t="s">
        <v>17</v>
      </c>
      <c r="F199">
        <v>10915</v>
      </c>
      <c r="G199">
        <v>5</v>
      </c>
      <c r="I199" s="5" t="s">
        <v>221</v>
      </c>
      <c r="J199" s="2">
        <v>157</v>
      </c>
      <c r="K199" s="2"/>
      <c r="L199" s="2"/>
      <c r="M199" s="2"/>
      <c r="N199" s="2"/>
      <c r="O199" s="2">
        <v>157</v>
      </c>
      <c r="P199" s="2"/>
      <c r="Q199" s="31">
        <v>2</v>
      </c>
      <c r="R199" s="5" t="s">
        <v>221</v>
      </c>
      <c r="S199" s="8" t="s">
        <v>678</v>
      </c>
      <c r="T199" s="2">
        <v>157</v>
      </c>
      <c r="U199" s="2"/>
      <c r="V199" s="2"/>
      <c r="W199" s="2"/>
      <c r="X199" s="2"/>
      <c r="Z199" s="5" t="s">
        <v>684</v>
      </c>
      <c r="AA199" s="2">
        <v>1437</v>
      </c>
      <c r="AB199" s="2">
        <v>5217</v>
      </c>
      <c r="AC199" s="2">
        <v>2198</v>
      </c>
      <c r="AD199" s="2">
        <v>181</v>
      </c>
      <c r="AE199" s="2">
        <v>1655</v>
      </c>
    </row>
    <row r="200" spans="1:45" x14ac:dyDescent="0.25">
      <c r="A200" t="s">
        <v>7</v>
      </c>
      <c r="B200" t="s">
        <v>8</v>
      </c>
      <c r="C200" t="s">
        <v>9</v>
      </c>
      <c r="D200" t="s">
        <v>230</v>
      </c>
      <c r="E200" t="s">
        <v>16</v>
      </c>
      <c r="F200">
        <v>1</v>
      </c>
      <c r="G200">
        <v>1</v>
      </c>
      <c r="I200" s="5" t="s">
        <v>222</v>
      </c>
      <c r="J200" s="2">
        <v>0.1</v>
      </c>
      <c r="K200" s="2">
        <v>25</v>
      </c>
      <c r="L200" s="2"/>
      <c r="M200" s="2"/>
      <c r="N200" s="2">
        <v>3.5</v>
      </c>
      <c r="O200" s="2">
        <v>28.6</v>
      </c>
      <c r="P200" s="2"/>
      <c r="Q200" s="31">
        <v>7</v>
      </c>
      <c r="R200" s="5" t="s">
        <v>222</v>
      </c>
      <c r="S200" s="8" t="s">
        <v>704</v>
      </c>
      <c r="T200" s="2">
        <v>0.1</v>
      </c>
      <c r="U200" s="2">
        <v>25</v>
      </c>
      <c r="V200" s="2"/>
      <c r="W200" s="2"/>
      <c r="X200" s="2">
        <v>3.5</v>
      </c>
      <c r="Z200" s="5" t="s">
        <v>685</v>
      </c>
      <c r="AA200" s="2">
        <v>10</v>
      </c>
      <c r="AB200" s="2">
        <v>4</v>
      </c>
      <c r="AC200" s="2"/>
      <c r="AD200" s="2">
        <v>96</v>
      </c>
      <c r="AE200" s="2">
        <v>6</v>
      </c>
    </row>
    <row r="201" spans="1:45" x14ac:dyDescent="0.25">
      <c r="A201" t="s">
        <v>7</v>
      </c>
      <c r="B201" t="s">
        <v>8</v>
      </c>
      <c r="C201" t="s">
        <v>9</v>
      </c>
      <c r="D201" t="s">
        <v>231</v>
      </c>
      <c r="E201" t="s">
        <v>16</v>
      </c>
      <c r="F201">
        <v>248</v>
      </c>
      <c r="G201">
        <v>3</v>
      </c>
      <c r="I201" s="5" t="s">
        <v>223</v>
      </c>
      <c r="J201" s="2">
        <v>1</v>
      </c>
      <c r="K201" s="2"/>
      <c r="L201" s="2"/>
      <c r="M201" s="2"/>
      <c r="N201" s="2"/>
      <c r="O201" s="2">
        <v>1</v>
      </c>
      <c r="P201" s="2"/>
      <c r="Q201" s="31">
        <v>3</v>
      </c>
      <c r="R201" s="5" t="s">
        <v>223</v>
      </c>
      <c r="S201" s="8" t="s">
        <v>590</v>
      </c>
      <c r="T201" s="2">
        <v>1</v>
      </c>
      <c r="U201" s="2"/>
      <c r="V201" s="2"/>
      <c r="W201" s="2"/>
      <c r="X201" s="2"/>
      <c r="Z201" s="5" t="s">
        <v>686</v>
      </c>
      <c r="AA201" s="2">
        <v>106</v>
      </c>
      <c r="AB201" s="2">
        <v>117</v>
      </c>
      <c r="AC201" s="2">
        <v>2759</v>
      </c>
      <c r="AD201" s="2">
        <v>84</v>
      </c>
      <c r="AE201" s="2">
        <v>1548</v>
      </c>
    </row>
    <row r="202" spans="1:45" x14ac:dyDescent="0.25">
      <c r="A202" t="s">
        <v>7</v>
      </c>
      <c r="B202" t="s">
        <v>8</v>
      </c>
      <c r="C202" t="s">
        <v>9</v>
      </c>
      <c r="D202" t="s">
        <v>231</v>
      </c>
      <c r="E202" t="s">
        <v>17</v>
      </c>
      <c r="F202">
        <v>18</v>
      </c>
      <c r="G202">
        <v>1</v>
      </c>
      <c r="I202" s="5" t="s">
        <v>224</v>
      </c>
      <c r="J202" s="2">
        <v>1437</v>
      </c>
      <c r="K202" s="2">
        <v>5217</v>
      </c>
      <c r="L202" s="2">
        <v>2198</v>
      </c>
      <c r="M202" s="2">
        <v>181</v>
      </c>
      <c r="N202" s="2">
        <v>1655</v>
      </c>
      <c r="O202" s="2">
        <v>10688</v>
      </c>
      <c r="P202" s="2"/>
      <c r="Q202" s="31">
        <v>3</v>
      </c>
      <c r="R202" s="5" t="s">
        <v>224</v>
      </c>
      <c r="S202" s="8" t="s">
        <v>684</v>
      </c>
      <c r="T202" s="2">
        <v>1437</v>
      </c>
      <c r="U202" s="2">
        <v>5217</v>
      </c>
      <c r="V202" s="2">
        <v>2198</v>
      </c>
      <c r="W202" s="2">
        <v>181</v>
      </c>
      <c r="X202" s="2">
        <v>1655</v>
      </c>
      <c r="Z202" s="5" t="s">
        <v>687</v>
      </c>
      <c r="AA202" s="2">
        <v>1</v>
      </c>
      <c r="AB202" s="2"/>
      <c r="AC202" s="2">
        <v>2</v>
      </c>
      <c r="AD202" s="2"/>
      <c r="AE202" s="2">
        <v>2</v>
      </c>
    </row>
    <row r="203" spans="1:45" x14ac:dyDescent="0.25">
      <c r="A203" t="s">
        <v>7</v>
      </c>
      <c r="B203" t="s">
        <v>8</v>
      </c>
      <c r="C203" t="s">
        <v>9</v>
      </c>
      <c r="D203" t="s">
        <v>233</v>
      </c>
      <c r="E203" t="s">
        <v>16</v>
      </c>
      <c r="F203">
        <v>1</v>
      </c>
      <c r="G203">
        <v>1</v>
      </c>
      <c r="I203" s="5" t="s">
        <v>226</v>
      </c>
      <c r="J203" s="2">
        <v>10</v>
      </c>
      <c r="K203" s="2">
        <v>4</v>
      </c>
      <c r="L203" s="2"/>
      <c r="M203" s="2">
        <v>96</v>
      </c>
      <c r="N203" s="2">
        <v>6</v>
      </c>
      <c r="O203" s="2">
        <v>116</v>
      </c>
      <c r="P203" s="2"/>
      <c r="Q203" s="31">
        <v>3</v>
      </c>
      <c r="R203" s="5" t="s">
        <v>226</v>
      </c>
      <c r="S203" s="8" t="s">
        <v>685</v>
      </c>
      <c r="T203" s="2">
        <v>10</v>
      </c>
      <c r="U203" s="2">
        <v>4</v>
      </c>
      <c r="V203" s="2"/>
      <c r="W203" s="2">
        <v>96</v>
      </c>
      <c r="X203" s="2">
        <v>6</v>
      </c>
      <c r="Z203" s="5" t="s">
        <v>688</v>
      </c>
      <c r="AA203" s="2">
        <v>39</v>
      </c>
      <c r="AB203" s="2">
        <v>35</v>
      </c>
      <c r="AC203" s="2">
        <v>658</v>
      </c>
      <c r="AD203" s="2">
        <v>115</v>
      </c>
      <c r="AE203" s="2">
        <v>112</v>
      </c>
    </row>
    <row r="204" spans="1:45" x14ac:dyDescent="0.25">
      <c r="A204" t="s">
        <v>7</v>
      </c>
      <c r="B204" t="s">
        <v>8</v>
      </c>
      <c r="C204" t="s">
        <v>9</v>
      </c>
      <c r="D204" t="s">
        <v>233</v>
      </c>
      <c r="E204" t="s">
        <v>17</v>
      </c>
      <c r="F204">
        <v>7</v>
      </c>
      <c r="G204">
        <v>1</v>
      </c>
      <c r="I204" s="5" t="s">
        <v>227</v>
      </c>
      <c r="J204" s="2">
        <v>5508</v>
      </c>
      <c r="K204" s="2">
        <v>3073</v>
      </c>
      <c r="L204" s="2">
        <v>3225</v>
      </c>
      <c r="M204" s="2">
        <v>879</v>
      </c>
      <c r="N204" s="2">
        <v>4575</v>
      </c>
      <c r="O204" s="2">
        <v>17260</v>
      </c>
      <c r="P204" s="2"/>
      <c r="Q204" s="31">
        <v>2</v>
      </c>
      <c r="R204" s="5" t="s">
        <v>227</v>
      </c>
      <c r="S204" s="8" t="s">
        <v>680</v>
      </c>
      <c r="T204" s="2">
        <v>5508</v>
      </c>
      <c r="U204" s="2">
        <v>3073</v>
      </c>
      <c r="V204" s="2">
        <v>3225</v>
      </c>
      <c r="W204" s="2">
        <v>879</v>
      </c>
      <c r="X204" s="2">
        <v>4575</v>
      </c>
      <c r="Z204" s="5" t="s">
        <v>689</v>
      </c>
      <c r="AA204" s="2">
        <v>118</v>
      </c>
      <c r="AB204" s="2">
        <v>491</v>
      </c>
      <c r="AC204" s="2">
        <v>353</v>
      </c>
      <c r="AD204" s="2">
        <v>46</v>
      </c>
      <c r="AE204" s="2">
        <v>84</v>
      </c>
    </row>
    <row r="205" spans="1:45" x14ac:dyDescent="0.25">
      <c r="A205" t="s">
        <v>7</v>
      </c>
      <c r="B205" t="s">
        <v>8</v>
      </c>
      <c r="C205" t="s">
        <v>9</v>
      </c>
      <c r="D205" t="s">
        <v>234</v>
      </c>
      <c r="E205" t="s">
        <v>16</v>
      </c>
      <c r="F205">
        <v>3</v>
      </c>
      <c r="G205">
        <v>1</v>
      </c>
      <c r="I205" s="5" t="s">
        <v>228</v>
      </c>
      <c r="J205" s="2">
        <v>16900</v>
      </c>
      <c r="K205" s="2">
        <v>6181</v>
      </c>
      <c r="L205" s="2">
        <v>37215</v>
      </c>
      <c r="M205" s="2">
        <v>8618</v>
      </c>
      <c r="N205" s="2">
        <v>5285</v>
      </c>
      <c r="O205" s="2">
        <v>74199</v>
      </c>
      <c r="P205" s="2"/>
      <c r="Q205" s="31">
        <v>1</v>
      </c>
      <c r="R205" s="5" t="s">
        <v>228</v>
      </c>
      <c r="S205" s="8" t="s">
        <v>696</v>
      </c>
      <c r="T205" s="2">
        <v>16900</v>
      </c>
      <c r="U205" s="2">
        <v>6181</v>
      </c>
      <c r="V205" s="2">
        <v>37215</v>
      </c>
      <c r="W205" s="2">
        <v>8618</v>
      </c>
      <c r="X205" s="2">
        <v>5285</v>
      </c>
      <c r="Z205" s="5" t="s">
        <v>690</v>
      </c>
      <c r="AA205" s="2">
        <v>2808</v>
      </c>
      <c r="AB205" s="2">
        <v>1424</v>
      </c>
      <c r="AC205" s="2">
        <v>2948</v>
      </c>
      <c r="AD205" s="2">
        <v>402</v>
      </c>
      <c r="AE205" s="2">
        <v>565</v>
      </c>
    </row>
    <row r="206" spans="1:45" x14ac:dyDescent="0.25">
      <c r="A206" t="s">
        <v>7</v>
      </c>
      <c r="B206" t="s">
        <v>8</v>
      </c>
      <c r="C206" t="s">
        <v>9</v>
      </c>
      <c r="D206" t="s">
        <v>234</v>
      </c>
      <c r="E206" t="s">
        <v>17</v>
      </c>
      <c r="F206">
        <v>7</v>
      </c>
      <c r="G206">
        <v>1</v>
      </c>
      <c r="I206" s="5" t="s">
        <v>229</v>
      </c>
      <c r="J206" s="2"/>
      <c r="K206" s="2"/>
      <c r="L206" s="2"/>
      <c r="M206" s="2"/>
      <c r="N206" s="2">
        <v>4</v>
      </c>
      <c r="O206" s="2">
        <v>4</v>
      </c>
      <c r="P206" s="2"/>
      <c r="Q206" s="31">
        <v>6</v>
      </c>
      <c r="R206" s="5" t="s">
        <v>229</v>
      </c>
      <c r="S206" s="8" t="s">
        <v>693</v>
      </c>
      <c r="T206" s="2"/>
      <c r="U206" s="2"/>
      <c r="V206" s="2"/>
      <c r="W206" s="2"/>
      <c r="X206" s="2">
        <v>4</v>
      </c>
      <c r="Z206" s="5" t="s">
        <v>691</v>
      </c>
      <c r="AA206" s="2">
        <v>1</v>
      </c>
      <c r="AB206" s="2"/>
      <c r="AC206" s="2"/>
      <c r="AD206" s="2">
        <v>1</v>
      </c>
      <c r="AE206" s="2"/>
    </row>
    <row r="207" spans="1:45" x14ac:dyDescent="0.25">
      <c r="A207" t="s">
        <v>7</v>
      </c>
      <c r="B207" t="s">
        <v>8</v>
      </c>
      <c r="C207" t="s">
        <v>9</v>
      </c>
      <c r="D207" t="s">
        <v>235</v>
      </c>
      <c r="E207" t="s">
        <v>17</v>
      </c>
      <c r="F207">
        <v>2</v>
      </c>
      <c r="G207">
        <v>1</v>
      </c>
      <c r="I207" s="5" t="s">
        <v>230</v>
      </c>
      <c r="J207" s="2">
        <v>1</v>
      </c>
      <c r="K207" s="2"/>
      <c r="L207" s="2"/>
      <c r="M207" s="2"/>
      <c r="N207" s="2"/>
      <c r="O207" s="2">
        <v>1</v>
      </c>
      <c r="P207" s="2"/>
      <c r="Q207" s="31">
        <v>2</v>
      </c>
      <c r="R207" s="5" t="s">
        <v>230</v>
      </c>
      <c r="S207" s="8" t="s">
        <v>698</v>
      </c>
      <c r="T207" s="2">
        <v>1</v>
      </c>
      <c r="U207" s="2"/>
      <c r="V207" s="2"/>
      <c r="W207" s="2"/>
      <c r="X207" s="2"/>
      <c r="Z207" s="5" t="s">
        <v>692</v>
      </c>
      <c r="AA207" s="2"/>
      <c r="AB207" s="2"/>
      <c r="AC207" s="2">
        <v>2</v>
      </c>
      <c r="AD207" s="2"/>
      <c r="AE207" s="2"/>
    </row>
    <row r="208" spans="1:45" x14ac:dyDescent="0.25">
      <c r="A208" t="s">
        <v>7</v>
      </c>
      <c r="B208" t="s">
        <v>8</v>
      </c>
      <c r="C208" t="s">
        <v>9</v>
      </c>
      <c r="D208" t="s">
        <v>236</v>
      </c>
      <c r="E208" t="s">
        <v>16</v>
      </c>
      <c r="F208">
        <v>118</v>
      </c>
      <c r="G208">
        <v>3</v>
      </c>
      <c r="I208" s="5" t="s">
        <v>231</v>
      </c>
      <c r="J208" s="2">
        <v>266</v>
      </c>
      <c r="K208" s="2">
        <v>9</v>
      </c>
      <c r="L208" s="2">
        <v>486</v>
      </c>
      <c r="M208" s="2">
        <v>71</v>
      </c>
      <c r="N208" s="2">
        <v>290</v>
      </c>
      <c r="O208" s="2">
        <v>1122</v>
      </c>
      <c r="P208" s="2"/>
      <c r="Q208" s="31">
        <v>3</v>
      </c>
      <c r="R208" s="5" t="s">
        <v>231</v>
      </c>
      <c r="S208" s="8" t="s">
        <v>671</v>
      </c>
      <c r="T208" s="2">
        <v>266</v>
      </c>
      <c r="U208" s="2">
        <v>9</v>
      </c>
      <c r="V208" s="2">
        <v>486</v>
      </c>
      <c r="W208" s="2">
        <v>71</v>
      </c>
      <c r="X208" s="2">
        <v>290</v>
      </c>
      <c r="Z208" s="5" t="s">
        <v>693</v>
      </c>
      <c r="AA208" s="2"/>
      <c r="AB208" s="2"/>
      <c r="AC208" s="2"/>
      <c r="AD208" s="2"/>
      <c r="AE208" s="2">
        <v>4</v>
      </c>
    </row>
    <row r="209" spans="1:31" x14ac:dyDescent="0.25">
      <c r="A209" t="s">
        <v>7</v>
      </c>
      <c r="B209" t="s">
        <v>8</v>
      </c>
      <c r="C209" t="s">
        <v>9</v>
      </c>
      <c r="D209" t="s">
        <v>237</v>
      </c>
      <c r="E209" t="s">
        <v>17</v>
      </c>
      <c r="F209">
        <v>106</v>
      </c>
      <c r="G209">
        <v>2</v>
      </c>
      <c r="I209" s="5" t="s">
        <v>371</v>
      </c>
      <c r="J209" s="2"/>
      <c r="K209" s="2"/>
      <c r="L209" s="2">
        <v>1</v>
      </c>
      <c r="M209" s="2"/>
      <c r="N209" s="2"/>
      <c r="O209" s="2">
        <v>1</v>
      </c>
      <c r="P209" s="2"/>
      <c r="Q209" s="31">
        <v>3</v>
      </c>
      <c r="R209" s="5" t="s">
        <v>371</v>
      </c>
      <c r="S209" s="8" t="s">
        <v>667</v>
      </c>
      <c r="T209" s="2"/>
      <c r="U209" s="2"/>
      <c r="V209" s="2">
        <v>1</v>
      </c>
      <c r="W209" s="2"/>
      <c r="X209" s="2"/>
      <c r="Z209" s="5" t="s">
        <v>694</v>
      </c>
      <c r="AA209" s="2">
        <v>0.6</v>
      </c>
      <c r="AB209" s="2"/>
      <c r="AC209" s="2">
        <v>0.1</v>
      </c>
      <c r="AD209" s="2"/>
      <c r="AE209" s="2">
        <v>0.3</v>
      </c>
    </row>
    <row r="210" spans="1:31" x14ac:dyDescent="0.25">
      <c r="A210" t="s">
        <v>7</v>
      </c>
      <c r="B210" t="s">
        <v>8</v>
      </c>
      <c r="C210" t="s">
        <v>9</v>
      </c>
      <c r="D210" t="s">
        <v>238</v>
      </c>
      <c r="E210" t="s">
        <v>16</v>
      </c>
      <c r="F210">
        <v>1</v>
      </c>
      <c r="G210">
        <v>1</v>
      </c>
      <c r="I210" s="5" t="s">
        <v>232</v>
      </c>
      <c r="J210" s="2"/>
      <c r="K210" s="2"/>
      <c r="L210" s="2">
        <v>2</v>
      </c>
      <c r="M210" s="2"/>
      <c r="N210" s="2"/>
      <c r="O210" s="2">
        <v>2</v>
      </c>
      <c r="P210" s="2"/>
      <c r="Q210" s="31">
        <v>3</v>
      </c>
      <c r="R210" s="5" t="s">
        <v>232</v>
      </c>
      <c r="S210" s="8" t="s">
        <v>669</v>
      </c>
      <c r="T210" s="2"/>
      <c r="U210" s="2"/>
      <c r="V210" s="2">
        <v>2</v>
      </c>
      <c r="W210" s="2"/>
      <c r="X210" s="2"/>
      <c r="Z210" s="5" t="s">
        <v>695</v>
      </c>
      <c r="AA210" s="2"/>
      <c r="AB210" s="2"/>
      <c r="AC210" s="2"/>
      <c r="AD210" s="2"/>
      <c r="AE210" s="2">
        <v>2</v>
      </c>
    </row>
    <row r="211" spans="1:31" x14ac:dyDescent="0.25">
      <c r="A211" t="s">
        <v>7</v>
      </c>
      <c r="B211" t="s">
        <v>8</v>
      </c>
      <c r="C211" t="s">
        <v>9</v>
      </c>
      <c r="D211" t="s">
        <v>238</v>
      </c>
      <c r="E211" t="s">
        <v>17</v>
      </c>
      <c r="F211">
        <v>38</v>
      </c>
      <c r="G211">
        <v>4</v>
      </c>
      <c r="I211" s="5" t="s">
        <v>327</v>
      </c>
      <c r="J211" s="2"/>
      <c r="K211" s="2"/>
      <c r="L211" s="2">
        <v>5</v>
      </c>
      <c r="M211" s="2"/>
      <c r="N211" s="2"/>
      <c r="O211" s="2">
        <v>5</v>
      </c>
      <c r="P211" s="2"/>
      <c r="Q211" s="31">
        <v>6</v>
      </c>
      <c r="R211" s="5" t="s">
        <v>327</v>
      </c>
      <c r="S211" s="8" t="s">
        <v>580</v>
      </c>
      <c r="T211" s="2"/>
      <c r="U211" s="2"/>
      <c r="V211" s="2">
        <v>5</v>
      </c>
      <c r="W211" s="2"/>
      <c r="X211" s="2"/>
      <c r="Z211" s="5" t="s">
        <v>696</v>
      </c>
      <c r="AA211" s="2">
        <v>16900</v>
      </c>
      <c r="AB211" s="2">
        <v>6181</v>
      </c>
      <c r="AC211" s="2">
        <v>37215</v>
      </c>
      <c r="AD211" s="2">
        <v>8618</v>
      </c>
      <c r="AE211" s="2">
        <v>5285</v>
      </c>
    </row>
    <row r="212" spans="1:31" x14ac:dyDescent="0.25">
      <c r="A212" t="s">
        <v>7</v>
      </c>
      <c r="B212" t="s">
        <v>8</v>
      </c>
      <c r="C212" t="s">
        <v>9</v>
      </c>
      <c r="D212" t="s">
        <v>239</v>
      </c>
      <c r="E212" t="s">
        <v>16</v>
      </c>
      <c r="F212">
        <v>5</v>
      </c>
      <c r="G212">
        <v>1</v>
      </c>
      <c r="I212" s="5" t="s">
        <v>233</v>
      </c>
      <c r="J212" s="2">
        <v>8</v>
      </c>
      <c r="K212" s="2">
        <v>240</v>
      </c>
      <c r="L212" s="2">
        <v>9</v>
      </c>
      <c r="M212" s="2"/>
      <c r="N212" s="2">
        <v>9</v>
      </c>
      <c r="O212" s="2">
        <v>266</v>
      </c>
      <c r="P212" s="2"/>
      <c r="Q212" s="31">
        <v>4</v>
      </c>
      <c r="R212" s="5" t="s">
        <v>233</v>
      </c>
      <c r="S212" s="8" t="s">
        <v>494</v>
      </c>
      <c r="T212" s="2">
        <v>8</v>
      </c>
      <c r="U212" s="2">
        <v>240</v>
      </c>
      <c r="V212" s="2">
        <v>9</v>
      </c>
      <c r="W212" s="2"/>
      <c r="X212" s="2">
        <v>9</v>
      </c>
      <c r="Z212" s="5" t="s">
        <v>697</v>
      </c>
      <c r="AA212" s="2">
        <v>14</v>
      </c>
      <c r="AB212" s="2">
        <v>16</v>
      </c>
      <c r="AC212" s="2">
        <v>18</v>
      </c>
      <c r="AD212" s="2"/>
      <c r="AE212" s="2">
        <v>5</v>
      </c>
    </row>
    <row r="213" spans="1:31" x14ac:dyDescent="0.25">
      <c r="A213" t="s">
        <v>7</v>
      </c>
      <c r="B213" t="s">
        <v>8</v>
      </c>
      <c r="C213" t="s">
        <v>9</v>
      </c>
      <c r="D213" t="s">
        <v>240</v>
      </c>
      <c r="E213" t="s">
        <v>16</v>
      </c>
      <c r="F213">
        <v>0.6</v>
      </c>
      <c r="G213">
        <v>2</v>
      </c>
      <c r="I213" s="5" t="s">
        <v>234</v>
      </c>
      <c r="J213" s="2">
        <v>10</v>
      </c>
      <c r="K213" s="2">
        <v>1397</v>
      </c>
      <c r="L213" s="2">
        <v>708</v>
      </c>
      <c r="M213" s="2">
        <v>10</v>
      </c>
      <c r="N213" s="2">
        <v>43</v>
      </c>
      <c r="O213" s="2">
        <v>2168</v>
      </c>
      <c r="P213" s="2"/>
      <c r="Q213" s="31">
        <v>4</v>
      </c>
      <c r="R213" s="5" t="s">
        <v>234</v>
      </c>
      <c r="S213" s="8" t="s">
        <v>702</v>
      </c>
      <c r="T213" s="2">
        <v>10</v>
      </c>
      <c r="U213" s="2">
        <v>1397</v>
      </c>
      <c r="V213" s="2">
        <v>708</v>
      </c>
      <c r="W213" s="2">
        <v>10</v>
      </c>
      <c r="X213" s="2">
        <v>43</v>
      </c>
      <c r="Z213" s="5" t="s">
        <v>698</v>
      </c>
      <c r="AA213" s="2">
        <v>1</v>
      </c>
      <c r="AB213" s="2"/>
      <c r="AC213" s="2"/>
      <c r="AD213" s="2"/>
      <c r="AE213" s="2"/>
    </row>
    <row r="214" spans="1:31" x14ac:dyDescent="0.25">
      <c r="A214" t="s">
        <v>7</v>
      </c>
      <c r="B214" t="s">
        <v>8</v>
      </c>
      <c r="C214" t="s">
        <v>9</v>
      </c>
      <c r="D214" t="s">
        <v>242</v>
      </c>
      <c r="E214" t="s">
        <v>16</v>
      </c>
      <c r="F214">
        <v>178</v>
      </c>
      <c r="G214">
        <v>1</v>
      </c>
      <c r="I214" s="5" t="s">
        <v>235</v>
      </c>
      <c r="J214" s="2">
        <v>2</v>
      </c>
      <c r="K214" s="2"/>
      <c r="L214" s="2"/>
      <c r="M214" s="2"/>
      <c r="N214" s="2">
        <v>3</v>
      </c>
      <c r="O214" s="2">
        <v>5</v>
      </c>
      <c r="P214" s="2"/>
      <c r="Q214" s="31">
        <v>3</v>
      </c>
      <c r="R214" s="5" t="s">
        <v>235</v>
      </c>
      <c r="S214" s="8" t="s">
        <v>681</v>
      </c>
      <c r="T214" s="2">
        <v>2</v>
      </c>
      <c r="U214" s="2"/>
      <c r="V214" s="2"/>
      <c r="W214" s="2"/>
      <c r="X214" s="2">
        <v>3</v>
      </c>
      <c r="Z214" s="5" t="s">
        <v>699</v>
      </c>
      <c r="AA214" s="2">
        <v>34</v>
      </c>
      <c r="AB214" s="2">
        <v>74</v>
      </c>
      <c r="AC214" s="2">
        <v>145</v>
      </c>
      <c r="AD214" s="2">
        <v>28</v>
      </c>
      <c r="AE214" s="2">
        <v>61</v>
      </c>
    </row>
    <row r="215" spans="1:31" x14ac:dyDescent="0.25">
      <c r="A215" t="s">
        <v>7</v>
      </c>
      <c r="B215" t="s">
        <v>8</v>
      </c>
      <c r="C215" t="s">
        <v>9</v>
      </c>
      <c r="D215" t="s">
        <v>243</v>
      </c>
      <c r="E215" t="s">
        <v>17</v>
      </c>
      <c r="F215">
        <v>2</v>
      </c>
      <c r="G215">
        <v>1</v>
      </c>
      <c r="I215" s="5" t="s">
        <v>236</v>
      </c>
      <c r="J215" s="2">
        <v>118</v>
      </c>
      <c r="K215" s="2">
        <v>491</v>
      </c>
      <c r="L215" s="2">
        <v>353</v>
      </c>
      <c r="M215" s="2">
        <v>46</v>
      </c>
      <c r="N215" s="2">
        <v>84</v>
      </c>
      <c r="O215" s="2">
        <v>1092</v>
      </c>
      <c r="P215" s="2"/>
      <c r="Q215" s="31">
        <v>2</v>
      </c>
      <c r="R215" s="5" t="s">
        <v>236</v>
      </c>
      <c r="S215" s="8" t="s">
        <v>689</v>
      </c>
      <c r="T215" s="2">
        <v>118</v>
      </c>
      <c r="U215" s="2">
        <v>491</v>
      </c>
      <c r="V215" s="2">
        <v>353</v>
      </c>
      <c r="W215" s="2">
        <v>46</v>
      </c>
      <c r="X215" s="2">
        <v>84</v>
      </c>
      <c r="Z215" s="5" t="s">
        <v>700</v>
      </c>
      <c r="AA215" s="2">
        <v>0.4</v>
      </c>
      <c r="AB215" s="2">
        <v>519.1</v>
      </c>
      <c r="AC215" s="2">
        <v>57</v>
      </c>
      <c r="AD215" s="2">
        <v>1</v>
      </c>
      <c r="AE215" s="2">
        <v>2.6</v>
      </c>
    </row>
    <row r="216" spans="1:31" x14ac:dyDescent="0.25">
      <c r="A216" t="s">
        <v>7</v>
      </c>
      <c r="B216" t="s">
        <v>8</v>
      </c>
      <c r="C216" t="s">
        <v>9</v>
      </c>
      <c r="D216" t="s">
        <v>244</v>
      </c>
      <c r="E216" t="s">
        <v>16</v>
      </c>
      <c r="F216">
        <v>43</v>
      </c>
      <c r="G216">
        <v>2</v>
      </c>
      <c r="I216" s="5" t="s">
        <v>237</v>
      </c>
      <c r="J216" s="2">
        <v>106</v>
      </c>
      <c r="K216" s="2">
        <v>117</v>
      </c>
      <c r="L216" s="2">
        <v>2759</v>
      </c>
      <c r="M216" s="2">
        <v>84</v>
      </c>
      <c r="N216" s="2">
        <v>1548</v>
      </c>
      <c r="O216" s="2">
        <v>4614</v>
      </c>
      <c r="P216" s="2"/>
      <c r="Q216" s="31">
        <v>3</v>
      </c>
      <c r="R216" s="5" t="s">
        <v>237</v>
      </c>
      <c r="S216" s="8" t="s">
        <v>686</v>
      </c>
      <c r="T216" s="2">
        <v>106</v>
      </c>
      <c r="U216" s="2">
        <v>117</v>
      </c>
      <c r="V216" s="2">
        <v>2759</v>
      </c>
      <c r="W216" s="2">
        <v>84</v>
      </c>
      <c r="X216" s="2">
        <v>1548</v>
      </c>
      <c r="Z216" s="5" t="s">
        <v>701</v>
      </c>
      <c r="AA216" s="2">
        <v>2</v>
      </c>
      <c r="AB216" s="2"/>
      <c r="AC216" s="2">
        <v>2</v>
      </c>
      <c r="AD216" s="2">
        <v>1</v>
      </c>
      <c r="AE216" s="2">
        <v>1</v>
      </c>
    </row>
    <row r="217" spans="1:31" x14ac:dyDescent="0.25">
      <c r="A217" t="s">
        <v>7</v>
      </c>
      <c r="B217" t="s">
        <v>8</v>
      </c>
      <c r="C217" t="s">
        <v>9</v>
      </c>
      <c r="D217" t="s">
        <v>244</v>
      </c>
      <c r="E217" t="s">
        <v>17</v>
      </c>
      <c r="F217">
        <v>4</v>
      </c>
      <c r="G217">
        <v>1</v>
      </c>
      <c r="I217" s="5" t="s">
        <v>238</v>
      </c>
      <c r="J217" s="2">
        <v>39</v>
      </c>
      <c r="K217" s="2">
        <v>35</v>
      </c>
      <c r="L217" s="2">
        <v>658</v>
      </c>
      <c r="M217" s="2">
        <v>115</v>
      </c>
      <c r="N217" s="2">
        <v>112</v>
      </c>
      <c r="O217" s="2">
        <v>959</v>
      </c>
      <c r="P217" s="2"/>
      <c r="Q217" s="31">
        <v>1</v>
      </c>
      <c r="R217" s="5" t="s">
        <v>238</v>
      </c>
      <c r="S217" s="8" t="s">
        <v>688</v>
      </c>
      <c r="T217" s="2">
        <v>39</v>
      </c>
      <c r="U217" s="2">
        <v>35</v>
      </c>
      <c r="V217" s="2">
        <v>658</v>
      </c>
      <c r="W217" s="2">
        <v>115</v>
      </c>
      <c r="X217" s="2">
        <v>112</v>
      </c>
      <c r="Z217" s="5" t="s">
        <v>702</v>
      </c>
      <c r="AA217" s="2">
        <v>10</v>
      </c>
      <c r="AB217" s="2">
        <v>1397</v>
      </c>
      <c r="AC217" s="2">
        <v>708</v>
      </c>
      <c r="AD217" s="2">
        <v>10</v>
      </c>
      <c r="AE217" s="2">
        <v>43</v>
      </c>
    </row>
    <row r="218" spans="1:31" x14ac:dyDescent="0.25">
      <c r="A218" t="s">
        <v>7</v>
      </c>
      <c r="B218" t="s">
        <v>8</v>
      </c>
      <c r="C218" t="s">
        <v>9</v>
      </c>
      <c r="D218" t="s">
        <v>246</v>
      </c>
      <c r="E218" t="s">
        <v>16</v>
      </c>
      <c r="F218">
        <v>7</v>
      </c>
      <c r="G218">
        <v>1</v>
      </c>
      <c r="I218" s="5" t="s">
        <v>239</v>
      </c>
      <c r="J218" s="2">
        <v>5</v>
      </c>
      <c r="K218" s="2"/>
      <c r="L218" s="2"/>
      <c r="M218" s="2">
        <v>1</v>
      </c>
      <c r="N218" s="2">
        <v>5</v>
      </c>
      <c r="O218" s="2">
        <v>11</v>
      </c>
      <c r="P218" s="2"/>
      <c r="Q218" s="31">
        <v>3</v>
      </c>
      <c r="R218" s="5" t="s">
        <v>239</v>
      </c>
      <c r="S218" s="8" t="s">
        <v>571</v>
      </c>
      <c r="T218" s="2">
        <v>5</v>
      </c>
      <c r="U218" s="2"/>
      <c r="V218" s="2"/>
      <c r="W218" s="2">
        <v>1</v>
      </c>
      <c r="X218" s="2">
        <v>5</v>
      </c>
      <c r="Z218" s="5" t="s">
        <v>703</v>
      </c>
      <c r="AA218" s="2">
        <v>27</v>
      </c>
      <c r="AB218" s="2">
        <v>393</v>
      </c>
      <c r="AC218" s="2">
        <v>483</v>
      </c>
      <c r="AD218" s="2">
        <v>1</v>
      </c>
      <c r="AE218" s="2">
        <v>89</v>
      </c>
    </row>
    <row r="219" spans="1:31" x14ac:dyDescent="0.25">
      <c r="A219" t="s">
        <v>7</v>
      </c>
      <c r="B219" t="s">
        <v>8</v>
      </c>
      <c r="C219" t="s">
        <v>9</v>
      </c>
      <c r="D219" t="s">
        <v>246</v>
      </c>
      <c r="E219" t="s">
        <v>17</v>
      </c>
      <c r="F219">
        <v>11</v>
      </c>
      <c r="G219">
        <v>1</v>
      </c>
      <c r="I219" s="5" t="s">
        <v>373</v>
      </c>
      <c r="J219" s="2"/>
      <c r="K219" s="2"/>
      <c r="L219" s="2">
        <v>1</v>
      </c>
      <c r="M219" s="2"/>
      <c r="N219" s="2"/>
      <c r="O219" s="2">
        <v>1</v>
      </c>
      <c r="P219" s="2"/>
      <c r="Q219" s="31">
        <v>3</v>
      </c>
      <c r="R219" s="5" t="s">
        <v>373</v>
      </c>
      <c r="S219" s="8" t="s">
        <v>705</v>
      </c>
      <c r="T219" s="2"/>
      <c r="U219" s="2"/>
      <c r="V219" s="2">
        <v>1</v>
      </c>
      <c r="W219" s="2"/>
      <c r="X219" s="2"/>
      <c r="Z219" s="5" t="s">
        <v>704</v>
      </c>
      <c r="AA219" s="2">
        <v>0.1</v>
      </c>
      <c r="AB219" s="2">
        <v>25</v>
      </c>
      <c r="AC219" s="2"/>
      <c r="AD219" s="2"/>
      <c r="AE219" s="2">
        <v>3.5</v>
      </c>
    </row>
    <row r="220" spans="1:31" x14ac:dyDescent="0.25">
      <c r="A220" t="s">
        <v>7</v>
      </c>
      <c r="B220" t="s">
        <v>8</v>
      </c>
      <c r="C220" t="s">
        <v>9</v>
      </c>
      <c r="D220" t="s">
        <v>247</v>
      </c>
      <c r="E220" t="s">
        <v>16</v>
      </c>
      <c r="F220">
        <v>2</v>
      </c>
      <c r="G220">
        <v>1</v>
      </c>
      <c r="I220" s="5" t="s">
        <v>240</v>
      </c>
      <c r="J220" s="2">
        <v>0.6</v>
      </c>
      <c r="K220" s="2"/>
      <c r="L220" s="2">
        <v>0.1</v>
      </c>
      <c r="M220" s="2"/>
      <c r="N220" s="2">
        <v>0.3</v>
      </c>
      <c r="O220" s="2">
        <v>1</v>
      </c>
      <c r="P220" s="2"/>
      <c r="Q220" s="31">
        <v>7</v>
      </c>
      <c r="R220" s="5" t="s">
        <v>240</v>
      </c>
      <c r="S220" s="8" t="s">
        <v>694</v>
      </c>
      <c r="T220" s="2">
        <v>0.6</v>
      </c>
      <c r="U220" s="2"/>
      <c r="V220" s="2">
        <v>0.1</v>
      </c>
      <c r="W220" s="2"/>
      <c r="X220" s="2">
        <v>0.3</v>
      </c>
      <c r="Z220" s="5" t="s">
        <v>705</v>
      </c>
      <c r="AA220" s="2"/>
      <c r="AB220" s="2"/>
      <c r="AC220" s="2">
        <v>1</v>
      </c>
      <c r="AD220" s="2"/>
      <c r="AE220" s="2"/>
    </row>
    <row r="221" spans="1:31" x14ac:dyDescent="0.25">
      <c r="A221" t="s">
        <v>7</v>
      </c>
      <c r="B221" t="s">
        <v>8</v>
      </c>
      <c r="C221" t="s">
        <v>9</v>
      </c>
      <c r="D221" t="s">
        <v>248</v>
      </c>
      <c r="E221" t="s">
        <v>16</v>
      </c>
      <c r="F221">
        <v>22</v>
      </c>
      <c r="G221">
        <v>2</v>
      </c>
      <c r="I221" s="5" t="s">
        <v>374</v>
      </c>
      <c r="J221" s="2"/>
      <c r="K221" s="2"/>
      <c r="L221" s="2">
        <v>1</v>
      </c>
      <c r="M221" s="2"/>
      <c r="N221" s="2"/>
      <c r="O221" s="2">
        <v>1</v>
      </c>
      <c r="P221" s="2"/>
      <c r="Q221" s="31">
        <v>3</v>
      </c>
      <c r="R221" s="5" t="s">
        <v>374</v>
      </c>
      <c r="S221" s="8" t="s">
        <v>668</v>
      </c>
      <c r="T221" s="2"/>
      <c r="U221" s="2"/>
      <c r="V221" s="2">
        <v>1</v>
      </c>
      <c r="W221" s="2"/>
      <c r="X221" s="2"/>
      <c r="Z221" s="5" t="s">
        <v>706</v>
      </c>
      <c r="AA221" s="2">
        <v>23</v>
      </c>
      <c r="AB221" s="2"/>
      <c r="AC221" s="2"/>
      <c r="AD221" s="2"/>
      <c r="AE221" s="2">
        <v>13</v>
      </c>
    </row>
    <row r="222" spans="1:31" x14ac:dyDescent="0.25">
      <c r="A222" t="s">
        <v>7</v>
      </c>
      <c r="B222" t="s">
        <v>8</v>
      </c>
      <c r="C222" t="s">
        <v>9</v>
      </c>
      <c r="D222" t="s">
        <v>248</v>
      </c>
      <c r="E222" t="s">
        <v>17</v>
      </c>
      <c r="F222">
        <v>4</v>
      </c>
      <c r="G222">
        <v>1</v>
      </c>
      <c r="I222" s="5" t="s">
        <v>242</v>
      </c>
      <c r="J222" s="2">
        <v>178</v>
      </c>
      <c r="K222" s="2"/>
      <c r="L222" s="2"/>
      <c r="M222" s="2"/>
      <c r="N222" s="2">
        <v>2</v>
      </c>
      <c r="O222" s="2">
        <v>180</v>
      </c>
      <c r="P222" s="2"/>
      <c r="Q222" s="31">
        <v>1</v>
      </c>
      <c r="R222" s="5" t="s">
        <v>242</v>
      </c>
      <c r="S222" s="8" t="s">
        <v>682</v>
      </c>
      <c r="T222" s="2">
        <v>178</v>
      </c>
      <c r="U222" s="2"/>
      <c r="V222" s="2"/>
      <c r="W222" s="2"/>
      <c r="X222" s="2">
        <v>2</v>
      </c>
      <c r="Z222" s="5" t="s">
        <v>707</v>
      </c>
      <c r="AA222" s="2"/>
      <c r="AB222" s="2"/>
      <c r="AC222" s="2"/>
      <c r="AD222" s="2"/>
      <c r="AE222" s="2">
        <v>1</v>
      </c>
    </row>
    <row r="223" spans="1:31" x14ac:dyDescent="0.25">
      <c r="A223" t="s">
        <v>7</v>
      </c>
      <c r="B223" t="s">
        <v>8</v>
      </c>
      <c r="C223" t="s">
        <v>9</v>
      </c>
      <c r="D223" t="s">
        <v>249</v>
      </c>
      <c r="E223" t="s">
        <v>16</v>
      </c>
      <c r="F223">
        <v>10</v>
      </c>
      <c r="G223">
        <v>1</v>
      </c>
      <c r="I223" s="5" t="s">
        <v>243</v>
      </c>
      <c r="J223" s="2">
        <v>2</v>
      </c>
      <c r="K223" s="2">
        <v>346</v>
      </c>
      <c r="L223" s="2">
        <v>16</v>
      </c>
      <c r="M223" s="2">
        <v>38</v>
      </c>
      <c r="N223" s="2">
        <v>3</v>
      </c>
      <c r="O223" s="2">
        <v>405</v>
      </c>
      <c r="P223" s="2"/>
      <c r="Q223" s="31">
        <v>3</v>
      </c>
      <c r="R223" s="5" t="s">
        <v>243</v>
      </c>
      <c r="S223" s="8" t="s">
        <v>709</v>
      </c>
      <c r="T223" s="2">
        <v>2</v>
      </c>
      <c r="U223" s="2">
        <v>346</v>
      </c>
      <c r="V223" s="2">
        <v>16</v>
      </c>
      <c r="W223" s="2">
        <v>38</v>
      </c>
      <c r="X223" s="2">
        <v>3</v>
      </c>
      <c r="Z223" s="5" t="s">
        <v>708</v>
      </c>
      <c r="AA223" s="2">
        <v>34</v>
      </c>
      <c r="AB223" s="2">
        <v>2</v>
      </c>
      <c r="AC223" s="2">
        <v>11</v>
      </c>
      <c r="AD223" s="2">
        <v>12</v>
      </c>
      <c r="AE223" s="2">
        <v>29</v>
      </c>
    </row>
    <row r="224" spans="1:31" x14ac:dyDescent="0.25">
      <c r="A224" t="s">
        <v>7</v>
      </c>
      <c r="B224" t="s">
        <v>8</v>
      </c>
      <c r="C224" t="s">
        <v>9</v>
      </c>
      <c r="D224" t="s">
        <v>250</v>
      </c>
      <c r="E224" t="s">
        <v>16</v>
      </c>
      <c r="F224">
        <v>174</v>
      </c>
      <c r="G224">
        <v>3</v>
      </c>
      <c r="I224" s="5" t="s">
        <v>244</v>
      </c>
      <c r="J224" s="2">
        <v>47</v>
      </c>
      <c r="K224" s="2">
        <v>41</v>
      </c>
      <c r="L224" s="2">
        <v>75</v>
      </c>
      <c r="M224" s="2">
        <v>5.0999999999999996</v>
      </c>
      <c r="N224" s="2">
        <v>23.9</v>
      </c>
      <c r="O224" s="2">
        <v>192</v>
      </c>
      <c r="P224" s="2"/>
      <c r="Q224" s="31">
        <v>6</v>
      </c>
      <c r="R224" s="5" t="s">
        <v>244</v>
      </c>
      <c r="S224" s="8" t="s">
        <v>710</v>
      </c>
      <c r="T224" s="2">
        <v>47</v>
      </c>
      <c r="U224" s="2">
        <v>41</v>
      </c>
      <c r="V224" s="2">
        <v>75</v>
      </c>
      <c r="W224" s="2">
        <v>5.0999999999999996</v>
      </c>
      <c r="X224" s="2">
        <v>23.9</v>
      </c>
      <c r="Z224" s="5" t="s">
        <v>709</v>
      </c>
      <c r="AA224" s="2">
        <v>2</v>
      </c>
      <c r="AB224" s="2">
        <v>346</v>
      </c>
      <c r="AC224" s="2">
        <v>16</v>
      </c>
      <c r="AD224" s="2">
        <v>38</v>
      </c>
      <c r="AE224" s="2">
        <v>3</v>
      </c>
    </row>
    <row r="225" spans="1:31" x14ac:dyDescent="0.25">
      <c r="A225" t="s">
        <v>7</v>
      </c>
      <c r="B225" t="s">
        <v>8</v>
      </c>
      <c r="C225" t="s">
        <v>9</v>
      </c>
      <c r="D225" t="s">
        <v>250</v>
      </c>
      <c r="E225" t="s">
        <v>17</v>
      </c>
      <c r="F225">
        <v>32</v>
      </c>
      <c r="G225">
        <v>3</v>
      </c>
      <c r="I225" s="5" t="s">
        <v>246</v>
      </c>
      <c r="J225" s="2">
        <v>18</v>
      </c>
      <c r="K225" s="2"/>
      <c r="L225" s="2"/>
      <c r="M225" s="2"/>
      <c r="N225" s="2"/>
      <c r="O225" s="2">
        <v>18</v>
      </c>
      <c r="P225" s="2"/>
      <c r="Q225" s="31">
        <v>4</v>
      </c>
      <c r="R225" s="5" t="s">
        <v>246</v>
      </c>
      <c r="S225" s="8" t="s">
        <v>538</v>
      </c>
      <c r="T225" s="2">
        <v>18</v>
      </c>
      <c r="U225" s="2"/>
      <c r="V225" s="2"/>
      <c r="W225" s="2"/>
      <c r="X225" s="2"/>
      <c r="Z225" s="5" t="s">
        <v>710</v>
      </c>
      <c r="AA225" s="2">
        <v>47</v>
      </c>
      <c r="AB225" s="2">
        <v>41</v>
      </c>
      <c r="AC225" s="2">
        <v>75</v>
      </c>
      <c r="AD225" s="2">
        <v>5.0999999999999996</v>
      </c>
      <c r="AE225" s="2">
        <v>23.9</v>
      </c>
    </row>
    <row r="226" spans="1:31" x14ac:dyDescent="0.25">
      <c r="A226" t="s">
        <v>7</v>
      </c>
      <c r="B226" t="s">
        <v>8</v>
      </c>
      <c r="C226" t="s">
        <v>9</v>
      </c>
      <c r="D226" t="s">
        <v>251</v>
      </c>
      <c r="E226" t="s">
        <v>16</v>
      </c>
      <c r="F226">
        <v>21</v>
      </c>
      <c r="G226">
        <v>3</v>
      </c>
      <c r="I226" s="5" t="s">
        <v>247</v>
      </c>
      <c r="J226" s="2">
        <v>2</v>
      </c>
      <c r="K226" s="2"/>
      <c r="L226" s="2">
        <v>2</v>
      </c>
      <c r="M226" s="2">
        <v>1</v>
      </c>
      <c r="N226" s="2">
        <v>1</v>
      </c>
      <c r="O226" s="2">
        <v>6</v>
      </c>
      <c r="P226" s="2"/>
      <c r="Q226" s="31">
        <v>3</v>
      </c>
      <c r="R226" s="5" t="s">
        <v>247</v>
      </c>
      <c r="S226" s="8" t="s">
        <v>701</v>
      </c>
      <c r="T226" s="2">
        <v>2</v>
      </c>
      <c r="U226" s="2"/>
      <c r="V226" s="2">
        <v>2</v>
      </c>
      <c r="W226" s="2">
        <v>1</v>
      </c>
      <c r="X226" s="2">
        <v>1</v>
      </c>
      <c r="Z226" s="5" t="s">
        <v>711</v>
      </c>
      <c r="AA226" s="2">
        <v>26</v>
      </c>
      <c r="AB226" s="2">
        <v>165</v>
      </c>
      <c r="AC226" s="2">
        <v>33</v>
      </c>
      <c r="AD226" s="2"/>
      <c r="AE226" s="2">
        <v>20</v>
      </c>
    </row>
    <row r="227" spans="1:31" x14ac:dyDescent="0.25">
      <c r="A227" t="s">
        <v>7</v>
      </c>
      <c r="B227" t="s">
        <v>8</v>
      </c>
      <c r="C227" t="s">
        <v>9</v>
      </c>
      <c r="D227" t="s">
        <v>251</v>
      </c>
      <c r="E227" t="s">
        <v>17</v>
      </c>
      <c r="F227">
        <v>3</v>
      </c>
      <c r="G227">
        <v>1</v>
      </c>
      <c r="I227" s="5" t="s">
        <v>330</v>
      </c>
      <c r="J227" s="2"/>
      <c r="K227" s="2"/>
      <c r="L227" s="2"/>
      <c r="M227" s="2"/>
      <c r="N227" s="2">
        <v>0.4</v>
      </c>
      <c r="O227" s="2">
        <v>0.4</v>
      </c>
      <c r="P227" s="2"/>
      <c r="Q227" s="31">
        <v>7</v>
      </c>
      <c r="R227" s="5" t="s">
        <v>330</v>
      </c>
      <c r="S227" s="8" t="s">
        <v>515</v>
      </c>
      <c r="T227" s="2"/>
      <c r="U227" s="2"/>
      <c r="V227" s="2"/>
      <c r="W227" s="2"/>
      <c r="X227" s="2">
        <v>0.4</v>
      </c>
      <c r="Z227" s="5" t="s">
        <v>712</v>
      </c>
      <c r="AA227" s="2">
        <v>24</v>
      </c>
      <c r="AB227" s="2">
        <v>2</v>
      </c>
      <c r="AC227" s="2">
        <v>26</v>
      </c>
      <c r="AD227" s="2">
        <v>49</v>
      </c>
      <c r="AE227" s="2">
        <v>55</v>
      </c>
    </row>
    <row r="228" spans="1:31" x14ac:dyDescent="0.25">
      <c r="A228" t="s">
        <v>7</v>
      </c>
      <c r="B228" t="s">
        <v>8</v>
      </c>
      <c r="C228" t="s">
        <v>9</v>
      </c>
      <c r="D228" t="s">
        <v>252</v>
      </c>
      <c r="E228" t="s">
        <v>16</v>
      </c>
      <c r="F228">
        <v>2</v>
      </c>
      <c r="G228">
        <v>1</v>
      </c>
      <c r="I228" s="5" t="s">
        <v>248</v>
      </c>
      <c r="J228" s="2">
        <v>26</v>
      </c>
      <c r="K228" s="2">
        <v>165</v>
      </c>
      <c r="L228" s="2">
        <v>33</v>
      </c>
      <c r="M228" s="2"/>
      <c r="N228" s="2">
        <v>20</v>
      </c>
      <c r="O228" s="2">
        <v>244</v>
      </c>
      <c r="P228" s="2"/>
      <c r="Q228" s="31">
        <v>3</v>
      </c>
      <c r="R228" s="5" t="s">
        <v>248</v>
      </c>
      <c r="S228" s="8" t="s">
        <v>711</v>
      </c>
      <c r="T228" s="2">
        <v>26</v>
      </c>
      <c r="U228" s="2">
        <v>165</v>
      </c>
      <c r="V228" s="2">
        <v>33</v>
      </c>
      <c r="W228" s="2"/>
      <c r="X228" s="2">
        <v>20</v>
      </c>
      <c r="Z228" s="5" t="s">
        <v>713</v>
      </c>
      <c r="AA228" s="2">
        <v>8</v>
      </c>
      <c r="AB228" s="2"/>
      <c r="AC228" s="2"/>
      <c r="AD228" s="2"/>
      <c r="AE228" s="2">
        <v>1</v>
      </c>
    </row>
    <row r="229" spans="1:31" x14ac:dyDescent="0.25">
      <c r="A229" t="s">
        <v>7</v>
      </c>
      <c r="B229" t="s">
        <v>8</v>
      </c>
      <c r="C229" t="s">
        <v>9</v>
      </c>
      <c r="D229" t="s">
        <v>252</v>
      </c>
      <c r="E229" t="s">
        <v>17</v>
      </c>
      <c r="F229">
        <v>1</v>
      </c>
      <c r="G229">
        <v>1</v>
      </c>
      <c r="I229" s="5" t="s">
        <v>249</v>
      </c>
      <c r="J229" s="2">
        <v>10</v>
      </c>
      <c r="K229" s="2">
        <v>128</v>
      </c>
      <c r="L229" s="2">
        <v>453</v>
      </c>
      <c r="M229" s="2">
        <v>16</v>
      </c>
      <c r="N229" s="2">
        <v>27</v>
      </c>
      <c r="O229" s="2">
        <v>634</v>
      </c>
      <c r="P229" s="2"/>
      <c r="Q229" s="31">
        <v>3</v>
      </c>
      <c r="R229" s="5" t="s">
        <v>249</v>
      </c>
      <c r="S229" s="8" t="s">
        <v>628</v>
      </c>
      <c r="T229" s="2">
        <v>10</v>
      </c>
      <c r="U229" s="2">
        <v>128</v>
      </c>
      <c r="V229" s="2">
        <v>453</v>
      </c>
      <c r="W229" s="2">
        <v>16</v>
      </c>
      <c r="X229" s="2">
        <v>27</v>
      </c>
      <c r="Z229" s="5" t="s">
        <v>714</v>
      </c>
      <c r="AA229" s="2">
        <v>3</v>
      </c>
      <c r="AB229" s="2"/>
      <c r="AC229" s="2">
        <v>2</v>
      </c>
      <c r="AD229" s="2">
        <v>3</v>
      </c>
      <c r="AE229" s="2">
        <v>2</v>
      </c>
    </row>
    <row r="230" spans="1:31" x14ac:dyDescent="0.25">
      <c r="A230" t="s">
        <v>7</v>
      </c>
      <c r="B230" t="s">
        <v>8</v>
      </c>
      <c r="C230" t="s">
        <v>9</v>
      </c>
      <c r="D230" t="s">
        <v>253</v>
      </c>
      <c r="E230" t="s">
        <v>16</v>
      </c>
      <c r="F230">
        <v>22</v>
      </c>
      <c r="G230">
        <v>1</v>
      </c>
      <c r="I230" s="5" t="s">
        <v>250</v>
      </c>
      <c r="J230" s="2">
        <v>206</v>
      </c>
      <c r="K230" s="2">
        <v>1207</v>
      </c>
      <c r="L230" s="2">
        <v>1168</v>
      </c>
      <c r="M230" s="2">
        <v>73</v>
      </c>
      <c r="N230" s="2">
        <v>522</v>
      </c>
      <c r="O230" s="2">
        <v>3176</v>
      </c>
      <c r="P230" s="2"/>
      <c r="Q230" s="31">
        <v>3</v>
      </c>
      <c r="R230" s="5" t="s">
        <v>250</v>
      </c>
      <c r="S230" s="8" t="s">
        <v>522</v>
      </c>
      <c r="T230" s="2">
        <v>206</v>
      </c>
      <c r="U230" s="2">
        <v>1207</v>
      </c>
      <c r="V230" s="2">
        <v>1168</v>
      </c>
      <c r="W230" s="2">
        <v>73</v>
      </c>
      <c r="X230" s="2">
        <v>522</v>
      </c>
      <c r="Z230" s="5" t="s">
        <v>715</v>
      </c>
      <c r="AA230" s="2"/>
      <c r="AB230" s="2"/>
      <c r="AC230" s="2"/>
      <c r="AD230" s="2">
        <v>3</v>
      </c>
      <c r="AE230" s="2"/>
    </row>
    <row r="231" spans="1:31" x14ac:dyDescent="0.25">
      <c r="A231" t="s">
        <v>7</v>
      </c>
      <c r="B231" t="s">
        <v>8</v>
      </c>
      <c r="C231" t="s">
        <v>9</v>
      </c>
      <c r="D231" t="s">
        <v>253</v>
      </c>
      <c r="E231" t="s">
        <v>17</v>
      </c>
      <c r="F231">
        <v>19</v>
      </c>
      <c r="G231">
        <v>1</v>
      </c>
      <c r="I231" s="5" t="s">
        <v>376</v>
      </c>
      <c r="J231" s="2"/>
      <c r="K231" s="2"/>
      <c r="L231" s="2">
        <v>6</v>
      </c>
      <c r="M231" s="2"/>
      <c r="N231" s="2"/>
      <c r="O231" s="2">
        <v>6</v>
      </c>
      <c r="P231" s="2"/>
      <c r="Q231" s="31">
        <v>3</v>
      </c>
      <c r="R231" s="5" t="s">
        <v>376</v>
      </c>
      <c r="S231" s="8" t="s">
        <v>721</v>
      </c>
      <c r="T231" s="2"/>
      <c r="U231" s="2"/>
      <c r="V231" s="2">
        <v>6</v>
      </c>
      <c r="W231" s="2"/>
      <c r="X231" s="2"/>
      <c r="Z231" s="5" t="s">
        <v>716</v>
      </c>
      <c r="AA231" s="2"/>
      <c r="AB231" s="2"/>
      <c r="AC231" s="2">
        <v>9</v>
      </c>
      <c r="AD231" s="2"/>
      <c r="AE231" s="2">
        <v>9</v>
      </c>
    </row>
    <row r="232" spans="1:31" x14ac:dyDescent="0.25">
      <c r="A232" t="s">
        <v>7</v>
      </c>
      <c r="B232" t="s">
        <v>8</v>
      </c>
      <c r="C232" t="s">
        <v>9</v>
      </c>
      <c r="D232" t="s">
        <v>255</v>
      </c>
      <c r="E232" t="s">
        <v>16</v>
      </c>
      <c r="F232">
        <v>1</v>
      </c>
      <c r="G232">
        <v>1</v>
      </c>
      <c r="I232" s="5" t="s">
        <v>251</v>
      </c>
      <c r="J232" s="2">
        <v>24</v>
      </c>
      <c r="K232" s="2">
        <v>2</v>
      </c>
      <c r="L232" s="2">
        <v>26</v>
      </c>
      <c r="M232" s="2">
        <v>49</v>
      </c>
      <c r="N232" s="2">
        <v>55</v>
      </c>
      <c r="O232" s="2">
        <v>156</v>
      </c>
      <c r="P232" s="2"/>
      <c r="Q232" s="31">
        <v>4</v>
      </c>
      <c r="R232" s="5" t="s">
        <v>251</v>
      </c>
      <c r="S232" s="8" t="s">
        <v>712</v>
      </c>
      <c r="T232" s="2">
        <v>24</v>
      </c>
      <c r="U232" s="2">
        <v>2</v>
      </c>
      <c r="V232" s="2">
        <v>26</v>
      </c>
      <c r="W232" s="2">
        <v>49</v>
      </c>
      <c r="X232" s="2">
        <v>55</v>
      </c>
      <c r="Z232" s="5" t="s">
        <v>717</v>
      </c>
      <c r="AA232" s="2"/>
      <c r="AB232" s="2"/>
      <c r="AC232" s="2">
        <v>7</v>
      </c>
      <c r="AD232" s="2">
        <v>217</v>
      </c>
      <c r="AE232" s="2">
        <v>42</v>
      </c>
    </row>
    <row r="233" spans="1:31" x14ac:dyDescent="0.25">
      <c r="A233" t="s">
        <v>7</v>
      </c>
      <c r="B233" t="s">
        <v>8</v>
      </c>
      <c r="C233" t="s">
        <v>9</v>
      </c>
      <c r="D233" t="s">
        <v>255</v>
      </c>
      <c r="E233" t="s">
        <v>17</v>
      </c>
      <c r="F233">
        <v>32</v>
      </c>
      <c r="G233">
        <v>3</v>
      </c>
      <c r="I233" s="5" t="s">
        <v>252</v>
      </c>
      <c r="J233" s="2">
        <v>3</v>
      </c>
      <c r="K233" s="2"/>
      <c r="L233" s="2">
        <v>2</v>
      </c>
      <c r="M233" s="2">
        <v>3</v>
      </c>
      <c r="N233" s="2">
        <v>2</v>
      </c>
      <c r="O233" s="2">
        <v>10</v>
      </c>
      <c r="P233" s="2"/>
      <c r="Q233" s="31">
        <v>3</v>
      </c>
      <c r="R233" s="5" t="s">
        <v>252</v>
      </c>
      <c r="S233" s="8" t="s">
        <v>714</v>
      </c>
      <c r="T233" s="2">
        <v>3</v>
      </c>
      <c r="U233" s="2"/>
      <c r="V233" s="2">
        <v>2</v>
      </c>
      <c r="W233" s="2">
        <v>3</v>
      </c>
      <c r="X233" s="2">
        <v>2</v>
      </c>
      <c r="Z233" s="5" t="s">
        <v>718</v>
      </c>
      <c r="AA233" s="2">
        <v>41</v>
      </c>
      <c r="AB233" s="2">
        <v>18</v>
      </c>
      <c r="AC233" s="2">
        <v>1</v>
      </c>
      <c r="AD233" s="2">
        <v>1</v>
      </c>
      <c r="AE233" s="2">
        <v>8</v>
      </c>
    </row>
    <row r="234" spans="1:31" x14ac:dyDescent="0.25">
      <c r="A234" t="s">
        <v>7</v>
      </c>
      <c r="B234" t="s">
        <v>8</v>
      </c>
      <c r="C234" t="s">
        <v>9</v>
      </c>
      <c r="D234" t="s">
        <v>256</v>
      </c>
      <c r="E234" t="s">
        <v>16</v>
      </c>
      <c r="F234">
        <v>35</v>
      </c>
      <c r="G234">
        <v>2</v>
      </c>
      <c r="I234" s="5" t="s">
        <v>253</v>
      </c>
      <c r="J234" s="2">
        <v>41</v>
      </c>
      <c r="K234" s="2">
        <v>18</v>
      </c>
      <c r="L234" s="2">
        <v>1</v>
      </c>
      <c r="M234" s="2">
        <v>1</v>
      </c>
      <c r="N234" s="2">
        <v>8</v>
      </c>
      <c r="O234" s="2">
        <v>69</v>
      </c>
      <c r="P234" s="2"/>
      <c r="Q234" s="31">
        <v>8</v>
      </c>
      <c r="R234" s="5" t="s">
        <v>253</v>
      </c>
      <c r="S234" s="8" t="s">
        <v>718</v>
      </c>
      <c r="T234" s="2">
        <v>41</v>
      </c>
      <c r="U234" s="2">
        <v>18</v>
      </c>
      <c r="V234" s="2">
        <v>1</v>
      </c>
      <c r="W234" s="2">
        <v>1</v>
      </c>
      <c r="X234" s="2">
        <v>8</v>
      </c>
      <c r="Z234" s="5" t="s">
        <v>719</v>
      </c>
      <c r="AA234" s="2"/>
      <c r="AB234" s="2"/>
      <c r="AC234" s="2">
        <v>8</v>
      </c>
      <c r="AD234" s="2"/>
      <c r="AE234" s="2"/>
    </row>
    <row r="235" spans="1:31" x14ac:dyDescent="0.25">
      <c r="A235" t="s">
        <v>7</v>
      </c>
      <c r="B235" t="s">
        <v>8</v>
      </c>
      <c r="C235" t="s">
        <v>9</v>
      </c>
      <c r="D235" t="s">
        <v>256</v>
      </c>
      <c r="E235" t="s">
        <v>17</v>
      </c>
      <c r="F235">
        <v>5</v>
      </c>
      <c r="G235">
        <v>1</v>
      </c>
      <c r="I235" s="5" t="s">
        <v>254</v>
      </c>
      <c r="J235" s="2"/>
      <c r="K235" s="2">
        <v>123</v>
      </c>
      <c r="L235" s="2">
        <v>11</v>
      </c>
      <c r="M235" s="2"/>
      <c r="N235" s="2">
        <v>1</v>
      </c>
      <c r="O235" s="2">
        <v>135</v>
      </c>
      <c r="P235" s="2"/>
      <c r="Q235" s="31">
        <v>6</v>
      </c>
      <c r="R235" s="5" t="s">
        <v>254</v>
      </c>
      <c r="S235" s="8" t="s">
        <v>674</v>
      </c>
      <c r="T235" s="2"/>
      <c r="U235" s="2">
        <v>123</v>
      </c>
      <c r="V235" s="2">
        <v>11</v>
      </c>
      <c r="W235" s="2"/>
      <c r="X235" s="2">
        <v>1</v>
      </c>
      <c r="Z235" s="5" t="s">
        <v>720</v>
      </c>
      <c r="AA235" s="2"/>
      <c r="AB235" s="2"/>
      <c r="AC235" s="2">
        <v>4</v>
      </c>
      <c r="AD235" s="2"/>
      <c r="AE235" s="2"/>
    </row>
    <row r="236" spans="1:31" x14ac:dyDescent="0.25">
      <c r="A236" t="s">
        <v>7</v>
      </c>
      <c r="B236" t="s">
        <v>8</v>
      </c>
      <c r="C236" t="s">
        <v>9</v>
      </c>
      <c r="D236" t="s">
        <v>258</v>
      </c>
      <c r="E236" t="s">
        <v>16</v>
      </c>
      <c r="F236">
        <v>1739</v>
      </c>
      <c r="G236">
        <v>2</v>
      </c>
      <c r="I236" s="5" t="s">
        <v>332</v>
      </c>
      <c r="J236" s="2"/>
      <c r="K236" s="2">
        <v>4</v>
      </c>
      <c r="L236" s="2"/>
      <c r="M236" s="2"/>
      <c r="N236" s="2"/>
      <c r="O236" s="2">
        <v>4</v>
      </c>
      <c r="P236" s="2"/>
      <c r="Q236" s="31">
        <v>3</v>
      </c>
      <c r="R236" s="5" t="s">
        <v>332</v>
      </c>
      <c r="S236" s="8" t="s">
        <v>722</v>
      </c>
      <c r="T236" s="2"/>
      <c r="U236" s="2">
        <v>4</v>
      </c>
      <c r="V236" s="2"/>
      <c r="W236" s="2"/>
      <c r="X236" s="2"/>
      <c r="Z236" s="5" t="s">
        <v>721</v>
      </c>
      <c r="AA236" s="2"/>
      <c r="AB236" s="2"/>
      <c r="AC236" s="2">
        <v>6</v>
      </c>
      <c r="AD236" s="2"/>
      <c r="AE236" s="2"/>
    </row>
    <row r="237" spans="1:31" x14ac:dyDescent="0.25">
      <c r="A237" t="s">
        <v>7</v>
      </c>
      <c r="B237" t="s">
        <v>8</v>
      </c>
      <c r="C237" t="s">
        <v>9</v>
      </c>
      <c r="D237" t="s">
        <v>258</v>
      </c>
      <c r="E237" t="s">
        <v>17</v>
      </c>
      <c r="F237">
        <v>20</v>
      </c>
      <c r="G237">
        <v>2</v>
      </c>
      <c r="I237" s="5" t="s">
        <v>255</v>
      </c>
      <c r="J237" s="2">
        <v>33</v>
      </c>
      <c r="K237" s="2"/>
      <c r="L237" s="2">
        <v>3</v>
      </c>
      <c r="M237" s="2"/>
      <c r="N237" s="2">
        <v>1</v>
      </c>
      <c r="O237" s="2">
        <v>37</v>
      </c>
      <c r="P237" s="2"/>
      <c r="Q237" s="31">
        <v>5</v>
      </c>
      <c r="R237" s="5" t="s">
        <v>255</v>
      </c>
      <c r="S237" s="8" t="s">
        <v>540</v>
      </c>
      <c r="T237" s="2">
        <v>33</v>
      </c>
      <c r="U237" s="2"/>
      <c r="V237" s="2">
        <v>3</v>
      </c>
      <c r="W237" s="2"/>
      <c r="X237" s="2">
        <v>1</v>
      </c>
      <c r="Z237" s="5" t="s">
        <v>722</v>
      </c>
      <c r="AA237" s="2"/>
      <c r="AB237" s="2">
        <v>4</v>
      </c>
      <c r="AC237" s="2"/>
      <c r="AD237" s="2"/>
      <c r="AE237" s="2"/>
    </row>
    <row r="238" spans="1:31" x14ac:dyDescent="0.25">
      <c r="A238" t="s">
        <v>7</v>
      </c>
      <c r="B238" t="s">
        <v>8</v>
      </c>
      <c r="C238" t="s">
        <v>9</v>
      </c>
      <c r="D238" t="s">
        <v>262</v>
      </c>
      <c r="E238" t="s">
        <v>16</v>
      </c>
      <c r="F238">
        <v>107</v>
      </c>
      <c r="G238">
        <v>3</v>
      </c>
      <c r="I238" s="5" t="s">
        <v>256</v>
      </c>
      <c r="J238" s="2">
        <v>40</v>
      </c>
      <c r="K238" s="2">
        <v>14</v>
      </c>
      <c r="L238" s="2">
        <v>51</v>
      </c>
      <c r="M238" s="2">
        <v>1</v>
      </c>
      <c r="N238" s="2">
        <v>85</v>
      </c>
      <c r="O238" s="2">
        <v>191</v>
      </c>
      <c r="P238" s="2"/>
      <c r="Q238" s="31">
        <v>4</v>
      </c>
      <c r="R238" s="5" t="s">
        <v>256</v>
      </c>
      <c r="S238" s="8" t="s">
        <v>723</v>
      </c>
      <c r="T238" s="2">
        <v>40</v>
      </c>
      <c r="U238" s="2">
        <v>14</v>
      </c>
      <c r="V238" s="2">
        <v>51</v>
      </c>
      <c r="W238" s="2">
        <v>1</v>
      </c>
      <c r="X238" s="2">
        <v>85</v>
      </c>
      <c r="Z238" s="5" t="s">
        <v>723</v>
      </c>
      <c r="AA238" s="2">
        <v>40</v>
      </c>
      <c r="AB238" s="2">
        <v>14</v>
      </c>
      <c r="AC238" s="2">
        <v>51</v>
      </c>
      <c r="AD238" s="2">
        <v>1</v>
      </c>
      <c r="AE238" s="2">
        <v>85</v>
      </c>
    </row>
    <row r="239" spans="1:31" x14ac:dyDescent="0.25">
      <c r="A239" t="s">
        <v>7</v>
      </c>
      <c r="B239" t="s">
        <v>8</v>
      </c>
      <c r="C239" t="s">
        <v>9</v>
      </c>
      <c r="D239" t="s">
        <v>262</v>
      </c>
      <c r="E239" t="s">
        <v>17</v>
      </c>
      <c r="F239">
        <v>17</v>
      </c>
      <c r="G239">
        <v>1</v>
      </c>
      <c r="I239" s="5" t="s">
        <v>333</v>
      </c>
      <c r="J239" s="2"/>
      <c r="K239" s="2">
        <v>10</v>
      </c>
      <c r="L239" s="2"/>
      <c r="M239" s="2"/>
      <c r="N239" s="2"/>
      <c r="O239" s="2">
        <v>10</v>
      </c>
      <c r="P239" s="2"/>
      <c r="Q239" s="31">
        <v>4</v>
      </c>
      <c r="R239" s="5" t="s">
        <v>333</v>
      </c>
      <c r="S239" s="8" t="s">
        <v>726</v>
      </c>
      <c r="T239" s="2"/>
      <c r="U239" s="2">
        <v>10</v>
      </c>
      <c r="V239" s="2"/>
      <c r="W239" s="2"/>
      <c r="X239" s="2"/>
      <c r="Z239" s="5" t="s">
        <v>724</v>
      </c>
      <c r="AA239" s="2">
        <v>12</v>
      </c>
      <c r="AB239" s="2"/>
      <c r="AC239" s="2">
        <v>3</v>
      </c>
      <c r="AD239" s="2"/>
      <c r="AE239" s="2"/>
    </row>
    <row r="240" spans="1:31" x14ac:dyDescent="0.25">
      <c r="A240" t="s">
        <v>7</v>
      </c>
      <c r="B240" t="s">
        <v>8</v>
      </c>
      <c r="C240" t="s">
        <v>9</v>
      </c>
      <c r="D240" t="s">
        <v>267</v>
      </c>
      <c r="E240" t="s">
        <v>17</v>
      </c>
      <c r="F240">
        <v>3</v>
      </c>
      <c r="G240">
        <v>1</v>
      </c>
      <c r="I240" s="5" t="s">
        <v>257</v>
      </c>
      <c r="J240" s="2"/>
      <c r="K240" s="2"/>
      <c r="L240" s="2">
        <v>7</v>
      </c>
      <c r="M240" s="2">
        <v>217</v>
      </c>
      <c r="N240" s="2">
        <v>42</v>
      </c>
      <c r="O240" s="2">
        <v>266</v>
      </c>
      <c r="P240" s="2"/>
      <c r="Q240" s="31">
        <v>3</v>
      </c>
      <c r="R240" s="5" t="s">
        <v>257</v>
      </c>
      <c r="S240" s="8" t="s">
        <v>717</v>
      </c>
      <c r="T240" s="2"/>
      <c r="U240" s="2"/>
      <c r="V240" s="2">
        <v>7</v>
      </c>
      <c r="W240" s="2">
        <v>217</v>
      </c>
      <c r="X240" s="2">
        <v>42</v>
      </c>
      <c r="Z240" s="5" t="s">
        <v>725</v>
      </c>
      <c r="AA240" s="2">
        <v>148</v>
      </c>
      <c r="AB240" s="2">
        <v>17</v>
      </c>
      <c r="AC240" s="2">
        <v>596</v>
      </c>
      <c r="AD240" s="2">
        <v>89</v>
      </c>
      <c r="AE240" s="2">
        <v>217</v>
      </c>
    </row>
    <row r="241" spans="1:32" x14ac:dyDescent="0.25">
      <c r="A241" t="s">
        <v>7</v>
      </c>
      <c r="B241" t="s">
        <v>8</v>
      </c>
      <c r="C241" t="s">
        <v>9</v>
      </c>
      <c r="D241" t="s">
        <v>268</v>
      </c>
      <c r="E241" t="s">
        <v>16</v>
      </c>
      <c r="F241">
        <v>0.2</v>
      </c>
      <c r="G241">
        <v>1</v>
      </c>
      <c r="I241" s="5" t="s">
        <v>258</v>
      </c>
      <c r="J241" s="2">
        <v>1759</v>
      </c>
      <c r="K241" s="2">
        <v>6909</v>
      </c>
      <c r="L241" s="2">
        <v>400</v>
      </c>
      <c r="M241" s="2">
        <v>410</v>
      </c>
      <c r="N241" s="2">
        <v>2781</v>
      </c>
      <c r="O241" s="2">
        <v>12259</v>
      </c>
      <c r="P241" s="2"/>
      <c r="Q241" s="31">
        <v>3</v>
      </c>
      <c r="R241" s="5" t="s">
        <v>258</v>
      </c>
      <c r="S241" s="8" t="s">
        <v>728</v>
      </c>
      <c r="T241" s="2">
        <v>1759</v>
      </c>
      <c r="U241" s="2">
        <v>6909</v>
      </c>
      <c r="V241" s="2">
        <v>400</v>
      </c>
      <c r="W241" s="2">
        <v>410</v>
      </c>
      <c r="X241" s="2">
        <v>2781</v>
      </c>
      <c r="Z241" s="5" t="s">
        <v>726</v>
      </c>
      <c r="AA241" s="2"/>
      <c r="AB241" s="2">
        <v>10</v>
      </c>
      <c r="AC241" s="2"/>
      <c r="AD241" s="2"/>
      <c r="AE241" s="2"/>
    </row>
    <row r="242" spans="1:32" x14ac:dyDescent="0.25">
      <c r="A242" t="s">
        <v>7</v>
      </c>
      <c r="B242" t="s">
        <v>8</v>
      </c>
      <c r="C242" t="s">
        <v>9</v>
      </c>
      <c r="D242" t="s">
        <v>268</v>
      </c>
      <c r="E242" t="s">
        <v>17</v>
      </c>
      <c r="F242">
        <v>0.3</v>
      </c>
      <c r="G242">
        <v>1</v>
      </c>
      <c r="I242" s="5" t="s">
        <v>260</v>
      </c>
      <c r="J242" s="2"/>
      <c r="K242" s="2">
        <v>7</v>
      </c>
      <c r="L242" s="2"/>
      <c r="M242" s="2"/>
      <c r="N242" s="2">
        <v>17</v>
      </c>
      <c r="O242" s="2">
        <v>24</v>
      </c>
      <c r="P242" s="2"/>
      <c r="Q242" s="31">
        <v>8</v>
      </c>
      <c r="R242" s="5" t="s">
        <v>260</v>
      </c>
      <c r="S242" s="8" t="s">
        <v>730</v>
      </c>
      <c r="T242" s="2"/>
      <c r="U242" s="2">
        <v>7</v>
      </c>
      <c r="V242" s="2"/>
      <c r="W242" s="2"/>
      <c r="X242" s="2">
        <v>17</v>
      </c>
      <c r="Z242" s="5" t="s">
        <v>727</v>
      </c>
      <c r="AA242" s="2">
        <v>1</v>
      </c>
      <c r="AB242" s="2"/>
      <c r="AC242" s="2"/>
      <c r="AD242" s="2"/>
      <c r="AE242" s="2"/>
    </row>
    <row r="243" spans="1:32" x14ac:dyDescent="0.25">
      <c r="A243" t="s">
        <v>7</v>
      </c>
      <c r="B243" t="s">
        <v>8</v>
      </c>
      <c r="C243" t="s">
        <v>9</v>
      </c>
      <c r="D243" t="s">
        <v>270</v>
      </c>
      <c r="E243" t="s">
        <v>17</v>
      </c>
      <c r="F243">
        <v>0.1</v>
      </c>
      <c r="G243">
        <v>1</v>
      </c>
      <c r="I243" s="5" t="s">
        <v>262</v>
      </c>
      <c r="J243" s="2">
        <v>124</v>
      </c>
      <c r="K243" s="2">
        <v>17</v>
      </c>
      <c r="L243" s="2">
        <v>589</v>
      </c>
      <c r="M243" s="2">
        <v>89</v>
      </c>
      <c r="N243" s="2">
        <v>215</v>
      </c>
      <c r="O243" s="2">
        <v>1034</v>
      </c>
      <c r="P243" s="2"/>
      <c r="Q243" s="31">
        <v>4</v>
      </c>
      <c r="R243" s="5" t="s">
        <v>262</v>
      </c>
      <c r="S243" s="8" t="s">
        <v>725</v>
      </c>
      <c r="T243" s="2">
        <v>124</v>
      </c>
      <c r="U243" s="2">
        <v>17</v>
      </c>
      <c r="V243" s="2">
        <v>589</v>
      </c>
      <c r="W243" s="2">
        <v>89</v>
      </c>
      <c r="X243" s="2">
        <v>215</v>
      </c>
      <c r="Z243" s="5" t="s">
        <v>728</v>
      </c>
      <c r="AA243" s="2">
        <v>1759</v>
      </c>
      <c r="AB243" s="2">
        <v>6909</v>
      </c>
      <c r="AC243" s="2">
        <v>400</v>
      </c>
      <c r="AD243" s="2">
        <v>410</v>
      </c>
      <c r="AE243" s="2">
        <v>2781</v>
      </c>
    </row>
    <row r="244" spans="1:32" x14ac:dyDescent="0.25">
      <c r="A244" t="s">
        <v>7</v>
      </c>
      <c r="B244" t="s">
        <v>8</v>
      </c>
      <c r="C244" t="s">
        <v>9</v>
      </c>
      <c r="D244" t="s">
        <v>271</v>
      </c>
      <c r="E244" t="s">
        <v>16</v>
      </c>
      <c r="F244">
        <v>0.1</v>
      </c>
      <c r="G244">
        <v>1</v>
      </c>
      <c r="I244" s="5" t="s">
        <v>263</v>
      </c>
      <c r="J244" s="2"/>
      <c r="K244" s="2"/>
      <c r="L244" s="2">
        <v>4</v>
      </c>
      <c r="M244" s="2"/>
      <c r="N244" s="2"/>
      <c r="O244" s="2">
        <v>4</v>
      </c>
      <c r="P244" s="2"/>
      <c r="Q244" s="31">
        <v>2</v>
      </c>
      <c r="R244" s="5" t="s">
        <v>263</v>
      </c>
      <c r="S244" s="8" t="s">
        <v>720</v>
      </c>
      <c r="T244" s="2"/>
      <c r="U244" s="2"/>
      <c r="V244" s="2">
        <v>4</v>
      </c>
      <c r="W244" s="2"/>
      <c r="X244" s="2"/>
      <c r="Z244" s="5" t="s">
        <v>729</v>
      </c>
      <c r="AA244" s="2">
        <v>386</v>
      </c>
      <c r="AB244" s="2">
        <v>2165</v>
      </c>
      <c r="AC244" s="2">
        <v>138</v>
      </c>
      <c r="AD244" s="2">
        <v>46</v>
      </c>
      <c r="AE244" s="2">
        <v>521</v>
      </c>
    </row>
    <row r="245" spans="1:32" x14ac:dyDescent="0.25">
      <c r="A245" t="s">
        <v>7</v>
      </c>
      <c r="B245" t="s">
        <v>8</v>
      </c>
      <c r="C245" t="s">
        <v>9</v>
      </c>
      <c r="D245" t="s">
        <v>271</v>
      </c>
      <c r="E245" t="s">
        <v>17</v>
      </c>
      <c r="F245">
        <v>0.2</v>
      </c>
      <c r="G245">
        <v>1</v>
      </c>
      <c r="I245" s="5" t="s">
        <v>267</v>
      </c>
      <c r="J245" s="2">
        <v>3</v>
      </c>
      <c r="K245" s="2">
        <v>69</v>
      </c>
      <c r="L245" s="2"/>
      <c r="M245" s="2"/>
      <c r="N245" s="2">
        <v>1</v>
      </c>
      <c r="O245" s="2">
        <v>73</v>
      </c>
      <c r="P245" s="2"/>
      <c r="Q245" s="31">
        <v>8</v>
      </c>
      <c r="R245" s="5" t="s">
        <v>267</v>
      </c>
      <c r="S245" s="8" t="s">
        <v>653</v>
      </c>
      <c r="T245" s="2">
        <v>3</v>
      </c>
      <c r="U245" s="2">
        <v>69</v>
      </c>
      <c r="V245" s="2"/>
      <c r="W245" s="2"/>
      <c r="X245" s="2">
        <v>1</v>
      </c>
      <c r="Z245" s="5" t="s">
        <v>730</v>
      </c>
      <c r="AA245" s="2"/>
      <c r="AB245" s="2">
        <v>7</v>
      </c>
      <c r="AC245" s="2"/>
      <c r="AD245" s="2"/>
      <c r="AE245" s="2">
        <v>17</v>
      </c>
    </row>
    <row r="246" spans="1:32" x14ac:dyDescent="0.25">
      <c r="A246" t="s">
        <v>7</v>
      </c>
      <c r="B246" t="s">
        <v>8</v>
      </c>
      <c r="C246" t="s">
        <v>9</v>
      </c>
      <c r="D246" t="s">
        <v>273</v>
      </c>
      <c r="E246" t="s">
        <v>16</v>
      </c>
      <c r="F246">
        <v>12</v>
      </c>
      <c r="G246">
        <v>2</v>
      </c>
      <c r="I246" s="5" t="s">
        <v>268</v>
      </c>
      <c r="J246" s="2">
        <v>0.5</v>
      </c>
      <c r="K246" s="2">
        <v>1</v>
      </c>
      <c r="L246" s="2">
        <v>1.1000000000000001</v>
      </c>
      <c r="M246" s="2"/>
      <c r="N246" s="2">
        <v>5</v>
      </c>
      <c r="O246" s="2">
        <v>7.6</v>
      </c>
      <c r="P246" s="2"/>
      <c r="Q246" s="31">
        <v>8</v>
      </c>
      <c r="R246" s="5" t="s">
        <v>268</v>
      </c>
      <c r="S246" s="8" t="s">
        <v>654</v>
      </c>
      <c r="T246" s="2">
        <v>0.5</v>
      </c>
      <c r="U246" s="2">
        <v>1</v>
      </c>
      <c r="V246" s="2">
        <v>1.1000000000000001</v>
      </c>
      <c r="W246" s="2"/>
      <c r="X246" s="2">
        <v>5</v>
      </c>
      <c r="Z246" s="5" t="s">
        <v>731</v>
      </c>
      <c r="AA246" s="2"/>
      <c r="AB246" s="2"/>
      <c r="AC246" s="2">
        <v>1</v>
      </c>
      <c r="AD246" s="2"/>
      <c r="AE246" s="2"/>
    </row>
    <row r="247" spans="1:32" x14ac:dyDescent="0.25">
      <c r="A247" t="s">
        <v>7</v>
      </c>
      <c r="B247" t="s">
        <v>8</v>
      </c>
      <c r="C247" t="s">
        <v>9</v>
      </c>
      <c r="D247" t="s">
        <v>273</v>
      </c>
      <c r="E247" t="s">
        <v>17</v>
      </c>
      <c r="F247">
        <v>3</v>
      </c>
      <c r="G247">
        <v>1</v>
      </c>
      <c r="I247" s="5" t="s">
        <v>269</v>
      </c>
      <c r="J247" s="2"/>
      <c r="K247" s="2">
        <v>7</v>
      </c>
      <c r="L247" s="2"/>
      <c r="M247" s="2"/>
      <c r="N247" s="2">
        <v>4</v>
      </c>
      <c r="O247" s="2">
        <v>11</v>
      </c>
      <c r="P247" s="2"/>
      <c r="Q247" s="31">
        <v>8</v>
      </c>
      <c r="R247" s="5" t="s">
        <v>269</v>
      </c>
      <c r="S247" s="8" t="s">
        <v>655</v>
      </c>
      <c r="T247" s="2"/>
      <c r="U247" s="2">
        <v>7</v>
      </c>
      <c r="V247" s="2"/>
      <c r="W247" s="2"/>
      <c r="X247" s="2">
        <v>4</v>
      </c>
      <c r="Z247" s="5" t="s">
        <v>479</v>
      </c>
      <c r="AA247" s="2">
        <v>666369.10000000009</v>
      </c>
      <c r="AB247" s="2">
        <v>727542.2</v>
      </c>
      <c r="AC247" s="2">
        <v>1349686.6000000003</v>
      </c>
      <c r="AD247" s="2">
        <v>716670</v>
      </c>
      <c r="AE247" s="2">
        <v>637591.4</v>
      </c>
    </row>
    <row r="248" spans="1:32" x14ac:dyDescent="0.25">
      <c r="A248" t="s">
        <v>7</v>
      </c>
      <c r="B248" t="s">
        <v>8</v>
      </c>
      <c r="C248" t="s">
        <v>9</v>
      </c>
      <c r="D248" t="s">
        <v>274</v>
      </c>
      <c r="E248" t="s">
        <v>17</v>
      </c>
      <c r="F248">
        <v>0.3</v>
      </c>
      <c r="G248">
        <v>1</v>
      </c>
      <c r="I248" s="5" t="s">
        <v>335</v>
      </c>
      <c r="J248" s="2"/>
      <c r="K248" s="2">
        <v>7</v>
      </c>
      <c r="L248" s="2"/>
      <c r="M248" s="2"/>
      <c r="N248" s="2"/>
      <c r="O248" s="2">
        <v>7</v>
      </c>
      <c r="P248" s="2"/>
      <c r="Q248" s="31">
        <v>8</v>
      </c>
      <c r="R248" s="5" t="s">
        <v>335</v>
      </c>
      <c r="S248" s="8" t="s">
        <v>656</v>
      </c>
      <c r="T248" s="2"/>
      <c r="U248" s="2">
        <v>7</v>
      </c>
      <c r="V248" s="2"/>
      <c r="W248" s="2"/>
      <c r="X248" s="2"/>
    </row>
    <row r="249" spans="1:32" x14ac:dyDescent="0.25">
      <c r="A249" t="s">
        <v>275</v>
      </c>
      <c r="B249" t="s">
        <v>8</v>
      </c>
      <c r="C249" t="s">
        <v>9</v>
      </c>
      <c r="D249" t="s">
        <v>10</v>
      </c>
      <c r="E249" t="s">
        <v>16</v>
      </c>
      <c r="F249">
        <v>2</v>
      </c>
      <c r="G249">
        <v>1</v>
      </c>
      <c r="I249" s="5" t="s">
        <v>270</v>
      </c>
      <c r="J249" s="2">
        <v>0.1</v>
      </c>
      <c r="K249" s="2">
        <v>2</v>
      </c>
      <c r="L249" s="2"/>
      <c r="M249" s="2"/>
      <c r="N249" s="2">
        <v>1</v>
      </c>
      <c r="O249" s="2">
        <v>3.1</v>
      </c>
      <c r="P249" s="2"/>
      <c r="Q249" s="31">
        <v>8</v>
      </c>
      <c r="R249" s="5" t="s">
        <v>270</v>
      </c>
      <c r="S249" s="8" t="s">
        <v>657</v>
      </c>
      <c r="T249" s="2">
        <v>0.1</v>
      </c>
      <c r="U249" s="2">
        <v>2</v>
      </c>
      <c r="V249" s="2"/>
      <c r="W249" s="2"/>
      <c r="X249" s="2">
        <v>1</v>
      </c>
      <c r="Z249" s="56" t="s">
        <v>863</v>
      </c>
      <c r="AF249" s="27">
        <f>SUM(AA247:AE247)/5</f>
        <v>819571.8600000001</v>
      </c>
    </row>
    <row r="250" spans="1:32" x14ac:dyDescent="0.25">
      <c r="A250" t="s">
        <v>275</v>
      </c>
      <c r="B250" t="s">
        <v>8</v>
      </c>
      <c r="C250" t="s">
        <v>9</v>
      </c>
      <c r="D250" t="s">
        <v>14</v>
      </c>
      <c r="E250" t="s">
        <v>16</v>
      </c>
      <c r="F250">
        <v>259</v>
      </c>
      <c r="G250">
        <v>1</v>
      </c>
      <c r="I250" s="5" t="s">
        <v>271</v>
      </c>
      <c r="J250" s="2">
        <v>0.30000000000000004</v>
      </c>
      <c r="K250" s="2"/>
      <c r="L250" s="2"/>
      <c r="M250" s="2"/>
      <c r="N250" s="2"/>
      <c r="O250" s="2">
        <v>0.30000000000000004</v>
      </c>
      <c r="P250" s="2"/>
      <c r="Q250" s="31">
        <v>8</v>
      </c>
      <c r="R250" s="5" t="s">
        <v>271</v>
      </c>
      <c r="S250" s="8" t="s">
        <v>659</v>
      </c>
      <c r="T250" s="2">
        <v>0.30000000000000004</v>
      </c>
      <c r="U250" s="2"/>
      <c r="V250" s="2"/>
      <c r="W250" s="2"/>
      <c r="X250" s="2"/>
    </row>
    <row r="251" spans="1:32" x14ac:dyDescent="0.25">
      <c r="A251" t="s">
        <v>275</v>
      </c>
      <c r="B251" t="s">
        <v>8</v>
      </c>
      <c r="C251" t="s">
        <v>9</v>
      </c>
      <c r="D251" t="s">
        <v>22</v>
      </c>
      <c r="E251" t="s">
        <v>16</v>
      </c>
      <c r="F251">
        <v>228</v>
      </c>
      <c r="G251">
        <v>1</v>
      </c>
      <c r="I251" s="5" t="s">
        <v>272</v>
      </c>
      <c r="J251" s="2"/>
      <c r="K251" s="2">
        <v>4</v>
      </c>
      <c r="L251" s="2"/>
      <c r="M251" s="2"/>
      <c r="N251" s="2"/>
      <c r="O251" s="2">
        <v>4</v>
      </c>
      <c r="P251" s="2"/>
      <c r="Q251" s="31">
        <v>8</v>
      </c>
      <c r="R251" s="5" t="s">
        <v>272</v>
      </c>
      <c r="S251" s="8" t="s">
        <v>660</v>
      </c>
      <c r="T251" s="2"/>
      <c r="U251" s="2">
        <v>4</v>
      </c>
      <c r="V251" s="2"/>
      <c r="W251" s="2"/>
      <c r="X251" s="2"/>
    </row>
    <row r="252" spans="1:32" x14ac:dyDescent="0.25">
      <c r="A252" t="s">
        <v>275</v>
      </c>
      <c r="B252" t="s">
        <v>8</v>
      </c>
      <c r="C252" t="s">
        <v>9</v>
      </c>
      <c r="D252" t="s">
        <v>23</v>
      </c>
      <c r="E252" t="s">
        <v>16</v>
      </c>
      <c r="F252">
        <v>169</v>
      </c>
      <c r="G252">
        <v>1</v>
      </c>
      <c r="I252" s="5" t="s">
        <v>273</v>
      </c>
      <c r="J252" s="2">
        <v>15</v>
      </c>
      <c r="K252" s="2"/>
      <c r="L252" s="2">
        <v>125</v>
      </c>
      <c r="M252" s="2">
        <v>0.1</v>
      </c>
      <c r="N252" s="2">
        <v>1</v>
      </c>
      <c r="O252" s="2">
        <v>141.1</v>
      </c>
      <c r="P252" s="2"/>
      <c r="Q252" s="31">
        <v>5</v>
      </c>
      <c r="R252" s="5" t="s">
        <v>273</v>
      </c>
      <c r="S252" s="8" t="s">
        <v>645</v>
      </c>
      <c r="T252" s="2">
        <v>15</v>
      </c>
      <c r="U252" s="2"/>
      <c r="V252" s="2">
        <v>125</v>
      </c>
      <c r="W252" s="2">
        <v>0.1</v>
      </c>
      <c r="X252" s="2">
        <v>1</v>
      </c>
    </row>
    <row r="253" spans="1:32" x14ac:dyDescent="0.25">
      <c r="A253" t="s">
        <v>275</v>
      </c>
      <c r="B253" t="s">
        <v>8</v>
      </c>
      <c r="C253" t="s">
        <v>9</v>
      </c>
      <c r="D253" t="s">
        <v>23</v>
      </c>
      <c r="E253" t="s">
        <v>17</v>
      </c>
      <c r="F253">
        <v>1</v>
      </c>
      <c r="G253">
        <v>1</v>
      </c>
      <c r="I253" s="5" t="s">
        <v>274</v>
      </c>
      <c r="J253" s="2">
        <v>0.3</v>
      </c>
      <c r="K253" s="2"/>
      <c r="L253" s="2"/>
      <c r="M253" s="2"/>
      <c r="N253" s="2"/>
      <c r="O253" s="2">
        <v>0.3</v>
      </c>
      <c r="P253" s="2"/>
      <c r="Q253" s="31">
        <v>8</v>
      </c>
      <c r="R253" s="5" t="s">
        <v>274</v>
      </c>
      <c r="S253" s="8" t="s">
        <v>661</v>
      </c>
      <c r="T253" s="2">
        <v>0.3</v>
      </c>
      <c r="U253" s="2"/>
      <c r="V253" s="2"/>
      <c r="W253" s="2"/>
      <c r="X253" s="2"/>
    </row>
    <row r="254" spans="1:32" x14ac:dyDescent="0.25">
      <c r="A254" t="s">
        <v>275</v>
      </c>
      <c r="B254" t="s">
        <v>8</v>
      </c>
      <c r="C254" t="s">
        <v>9</v>
      </c>
      <c r="D254" t="s">
        <v>30</v>
      </c>
      <c r="E254" t="s">
        <v>16</v>
      </c>
      <c r="F254">
        <v>29</v>
      </c>
      <c r="G254">
        <v>1</v>
      </c>
      <c r="I254" s="5" t="s">
        <v>479</v>
      </c>
      <c r="J254" s="2">
        <v>666369.1</v>
      </c>
      <c r="K254" s="2">
        <v>727542.2</v>
      </c>
      <c r="L254" s="2">
        <v>1349686.6000000003</v>
      </c>
      <c r="M254" s="2">
        <v>716670</v>
      </c>
      <c r="N254" s="2">
        <v>637591.4</v>
      </c>
      <c r="O254" s="2">
        <v>4097859.3</v>
      </c>
      <c r="P254" s="2"/>
      <c r="R254" s="6" t="s">
        <v>479</v>
      </c>
      <c r="S254" s="6"/>
      <c r="T254" s="7">
        <f t="shared" ref="T254:X254" si="80">SUM(T4:T253)</f>
        <v>666369.1</v>
      </c>
      <c r="U254" s="7">
        <f t="shared" si="80"/>
        <v>727542.2</v>
      </c>
      <c r="V254" s="7">
        <f t="shared" si="80"/>
        <v>1349686.6000000003</v>
      </c>
      <c r="W254" s="7">
        <f t="shared" si="80"/>
        <v>716670</v>
      </c>
      <c r="X254" s="7">
        <f t="shared" si="80"/>
        <v>637591.4</v>
      </c>
    </row>
    <row r="255" spans="1:32" x14ac:dyDescent="0.25">
      <c r="A255" t="s">
        <v>275</v>
      </c>
      <c r="B255" t="s">
        <v>8</v>
      </c>
      <c r="C255" t="s">
        <v>9</v>
      </c>
      <c r="D255" t="s">
        <v>30</v>
      </c>
      <c r="E255" t="s">
        <v>17</v>
      </c>
      <c r="F255">
        <v>73</v>
      </c>
      <c r="G255">
        <v>1</v>
      </c>
    </row>
    <row r="256" spans="1:32" x14ac:dyDescent="0.25">
      <c r="A256" t="s">
        <v>275</v>
      </c>
      <c r="B256" t="s">
        <v>8</v>
      </c>
      <c r="C256" t="s">
        <v>9</v>
      </c>
      <c r="D256" t="s">
        <v>36</v>
      </c>
      <c r="E256" t="s">
        <v>16</v>
      </c>
      <c r="F256">
        <v>45</v>
      </c>
      <c r="G256">
        <v>1</v>
      </c>
    </row>
    <row r="257" spans="1:7" x14ac:dyDescent="0.25">
      <c r="A257" t="s">
        <v>275</v>
      </c>
      <c r="B257" t="s">
        <v>8</v>
      </c>
      <c r="C257" t="s">
        <v>9</v>
      </c>
      <c r="D257" t="s">
        <v>42</v>
      </c>
      <c r="E257" t="s">
        <v>16</v>
      </c>
      <c r="F257">
        <v>98</v>
      </c>
      <c r="G257">
        <v>1</v>
      </c>
    </row>
    <row r="258" spans="1:7" x14ac:dyDescent="0.25">
      <c r="A258" t="s">
        <v>275</v>
      </c>
      <c r="B258" t="s">
        <v>8</v>
      </c>
      <c r="C258" t="s">
        <v>9</v>
      </c>
      <c r="D258" t="s">
        <v>42</v>
      </c>
      <c r="E258" t="s">
        <v>17</v>
      </c>
      <c r="F258">
        <v>20</v>
      </c>
      <c r="G258">
        <v>1</v>
      </c>
    </row>
    <row r="259" spans="1:7" x14ac:dyDescent="0.25">
      <c r="A259" t="s">
        <v>275</v>
      </c>
      <c r="B259" t="s">
        <v>8</v>
      </c>
      <c r="C259" t="s">
        <v>9</v>
      </c>
      <c r="D259" t="s">
        <v>43</v>
      </c>
      <c r="E259" t="s">
        <v>16</v>
      </c>
      <c r="F259">
        <v>111</v>
      </c>
      <c r="G259">
        <v>2</v>
      </c>
    </row>
    <row r="260" spans="1:7" x14ac:dyDescent="0.25">
      <c r="A260" t="s">
        <v>275</v>
      </c>
      <c r="B260" t="s">
        <v>8</v>
      </c>
      <c r="C260" t="s">
        <v>9</v>
      </c>
      <c r="D260" t="s">
        <v>44</v>
      </c>
      <c r="E260" t="s">
        <v>16</v>
      </c>
      <c r="F260">
        <v>1883</v>
      </c>
      <c r="G260">
        <v>1</v>
      </c>
    </row>
    <row r="261" spans="1:7" x14ac:dyDescent="0.25">
      <c r="A261" t="s">
        <v>275</v>
      </c>
      <c r="B261" t="s">
        <v>8</v>
      </c>
      <c r="C261" t="s">
        <v>9</v>
      </c>
      <c r="D261" t="s">
        <v>44</v>
      </c>
      <c r="E261" t="s">
        <v>17</v>
      </c>
      <c r="F261">
        <v>18</v>
      </c>
      <c r="G261">
        <v>1</v>
      </c>
    </row>
    <row r="262" spans="1:7" x14ac:dyDescent="0.25">
      <c r="A262" t="s">
        <v>275</v>
      </c>
      <c r="B262" t="s">
        <v>8</v>
      </c>
      <c r="C262" t="s">
        <v>9</v>
      </c>
      <c r="D262" t="s">
        <v>48</v>
      </c>
      <c r="E262" t="s">
        <v>16</v>
      </c>
      <c r="F262">
        <v>161</v>
      </c>
      <c r="G262">
        <v>1</v>
      </c>
    </row>
    <row r="263" spans="1:7" x14ac:dyDescent="0.25">
      <c r="A263" t="s">
        <v>275</v>
      </c>
      <c r="B263" t="s">
        <v>8</v>
      </c>
      <c r="C263" t="s">
        <v>9</v>
      </c>
      <c r="D263" t="s">
        <v>54</v>
      </c>
      <c r="E263" t="s">
        <v>16</v>
      </c>
      <c r="F263">
        <v>15</v>
      </c>
      <c r="G263">
        <v>1</v>
      </c>
    </row>
    <row r="264" spans="1:7" x14ac:dyDescent="0.25">
      <c r="A264" t="s">
        <v>275</v>
      </c>
      <c r="B264" t="s">
        <v>8</v>
      </c>
      <c r="C264" t="s">
        <v>9</v>
      </c>
      <c r="D264" t="s">
        <v>58</v>
      </c>
      <c r="E264" t="s">
        <v>17</v>
      </c>
      <c r="F264">
        <v>2</v>
      </c>
      <c r="G264">
        <v>1</v>
      </c>
    </row>
    <row r="265" spans="1:7" x14ac:dyDescent="0.25">
      <c r="A265" t="s">
        <v>275</v>
      </c>
      <c r="B265" t="s">
        <v>8</v>
      </c>
      <c r="C265" t="s">
        <v>9</v>
      </c>
      <c r="D265" t="s">
        <v>60</v>
      </c>
      <c r="E265" t="s">
        <v>16</v>
      </c>
      <c r="F265">
        <v>6</v>
      </c>
      <c r="G265">
        <v>1</v>
      </c>
    </row>
    <row r="266" spans="1:7" x14ac:dyDescent="0.25">
      <c r="A266" t="s">
        <v>275</v>
      </c>
      <c r="B266" t="s">
        <v>8</v>
      </c>
      <c r="C266" t="s">
        <v>9</v>
      </c>
      <c r="D266" t="s">
        <v>60</v>
      </c>
      <c r="E266" t="s">
        <v>17</v>
      </c>
      <c r="F266">
        <v>5</v>
      </c>
      <c r="G266">
        <v>1</v>
      </c>
    </row>
    <row r="267" spans="1:7" x14ac:dyDescent="0.25">
      <c r="A267" t="s">
        <v>275</v>
      </c>
      <c r="B267" t="s">
        <v>8</v>
      </c>
      <c r="C267" t="s">
        <v>9</v>
      </c>
      <c r="D267" t="s">
        <v>61</v>
      </c>
      <c r="E267" t="s">
        <v>16</v>
      </c>
      <c r="F267">
        <v>23</v>
      </c>
      <c r="G267">
        <v>1</v>
      </c>
    </row>
    <row r="268" spans="1:7" x14ac:dyDescent="0.25">
      <c r="A268" t="s">
        <v>275</v>
      </c>
      <c r="B268" t="s">
        <v>8</v>
      </c>
      <c r="C268" t="s">
        <v>9</v>
      </c>
      <c r="D268" t="s">
        <v>70</v>
      </c>
      <c r="E268" t="s">
        <v>16</v>
      </c>
      <c r="F268">
        <v>58</v>
      </c>
      <c r="G268">
        <v>1</v>
      </c>
    </row>
    <row r="269" spans="1:7" x14ac:dyDescent="0.25">
      <c r="A269" t="s">
        <v>275</v>
      </c>
      <c r="B269" t="s">
        <v>8</v>
      </c>
      <c r="C269" t="s">
        <v>9</v>
      </c>
      <c r="D269" t="s">
        <v>71</v>
      </c>
      <c r="E269" t="s">
        <v>16</v>
      </c>
      <c r="F269">
        <v>7</v>
      </c>
      <c r="G269">
        <v>1</v>
      </c>
    </row>
    <row r="270" spans="1:7" x14ac:dyDescent="0.25">
      <c r="A270" t="s">
        <v>275</v>
      </c>
      <c r="B270" t="s">
        <v>8</v>
      </c>
      <c r="C270" t="s">
        <v>9</v>
      </c>
      <c r="D270" t="s">
        <v>76</v>
      </c>
      <c r="E270" t="s">
        <v>17</v>
      </c>
      <c r="F270">
        <v>6</v>
      </c>
      <c r="G270">
        <v>1</v>
      </c>
    </row>
    <row r="271" spans="1:7" x14ac:dyDescent="0.25">
      <c r="A271" t="s">
        <v>275</v>
      </c>
      <c r="B271" t="s">
        <v>8</v>
      </c>
      <c r="C271" t="s">
        <v>9</v>
      </c>
      <c r="D271" t="s">
        <v>82</v>
      </c>
      <c r="E271" t="s">
        <v>16</v>
      </c>
      <c r="F271">
        <v>1872</v>
      </c>
      <c r="G271">
        <v>3</v>
      </c>
    </row>
    <row r="272" spans="1:7" x14ac:dyDescent="0.25">
      <c r="A272" t="s">
        <v>275</v>
      </c>
      <c r="B272" t="s">
        <v>8</v>
      </c>
      <c r="C272" t="s">
        <v>9</v>
      </c>
      <c r="D272" t="s">
        <v>82</v>
      </c>
      <c r="E272" t="s">
        <v>17</v>
      </c>
      <c r="F272">
        <v>20</v>
      </c>
      <c r="G272">
        <v>1</v>
      </c>
    </row>
    <row r="273" spans="1:7" x14ac:dyDescent="0.25">
      <c r="A273" t="s">
        <v>275</v>
      </c>
      <c r="B273" t="s">
        <v>8</v>
      </c>
      <c r="C273" t="s">
        <v>9</v>
      </c>
      <c r="D273" t="s">
        <v>87</v>
      </c>
      <c r="E273" t="s">
        <v>16</v>
      </c>
      <c r="F273">
        <v>230</v>
      </c>
      <c r="G273">
        <v>1</v>
      </c>
    </row>
    <row r="274" spans="1:7" x14ac:dyDescent="0.25">
      <c r="A274" t="s">
        <v>275</v>
      </c>
      <c r="B274" t="s">
        <v>8</v>
      </c>
      <c r="C274" t="s">
        <v>9</v>
      </c>
      <c r="D274" t="s">
        <v>87</v>
      </c>
      <c r="E274" t="s">
        <v>17</v>
      </c>
      <c r="F274">
        <v>96</v>
      </c>
      <c r="G274">
        <v>1</v>
      </c>
    </row>
    <row r="275" spans="1:7" x14ac:dyDescent="0.25">
      <c r="A275" t="s">
        <v>275</v>
      </c>
      <c r="B275" t="s">
        <v>8</v>
      </c>
      <c r="C275" t="s">
        <v>9</v>
      </c>
      <c r="D275" t="s">
        <v>88</v>
      </c>
      <c r="E275" t="s">
        <v>16</v>
      </c>
      <c r="F275">
        <v>1179</v>
      </c>
      <c r="G275">
        <v>2</v>
      </c>
    </row>
    <row r="276" spans="1:7" x14ac:dyDescent="0.25">
      <c r="A276" t="s">
        <v>275</v>
      </c>
      <c r="B276" t="s">
        <v>8</v>
      </c>
      <c r="C276" t="s">
        <v>9</v>
      </c>
      <c r="D276" t="s">
        <v>88</v>
      </c>
      <c r="E276" t="s">
        <v>17</v>
      </c>
      <c r="F276">
        <v>245</v>
      </c>
      <c r="G276">
        <v>1</v>
      </c>
    </row>
    <row r="277" spans="1:7" x14ac:dyDescent="0.25">
      <c r="A277" t="s">
        <v>275</v>
      </c>
      <c r="B277" t="s">
        <v>8</v>
      </c>
      <c r="C277" t="s">
        <v>9</v>
      </c>
      <c r="D277" t="s">
        <v>89</v>
      </c>
      <c r="E277" t="s">
        <v>16</v>
      </c>
      <c r="F277">
        <v>886</v>
      </c>
      <c r="G277">
        <v>2</v>
      </c>
    </row>
    <row r="278" spans="1:7" x14ac:dyDescent="0.25">
      <c r="A278" t="s">
        <v>275</v>
      </c>
      <c r="B278" t="s">
        <v>8</v>
      </c>
      <c r="C278" t="s">
        <v>9</v>
      </c>
      <c r="D278" t="s">
        <v>89</v>
      </c>
      <c r="E278" t="s">
        <v>17</v>
      </c>
      <c r="F278">
        <v>151</v>
      </c>
      <c r="G278">
        <v>1</v>
      </c>
    </row>
    <row r="279" spans="1:7" x14ac:dyDescent="0.25">
      <c r="A279" t="s">
        <v>275</v>
      </c>
      <c r="B279" t="s">
        <v>8</v>
      </c>
      <c r="C279" t="s">
        <v>9</v>
      </c>
      <c r="D279" t="s">
        <v>95</v>
      </c>
      <c r="E279" t="s">
        <v>16</v>
      </c>
      <c r="F279">
        <v>2</v>
      </c>
      <c r="G279">
        <v>1</v>
      </c>
    </row>
    <row r="280" spans="1:7" x14ac:dyDescent="0.25">
      <c r="A280" t="s">
        <v>275</v>
      </c>
      <c r="B280" t="s">
        <v>8</v>
      </c>
      <c r="C280" t="s">
        <v>9</v>
      </c>
      <c r="D280" t="s">
        <v>96</v>
      </c>
      <c r="E280" t="s">
        <v>16</v>
      </c>
      <c r="F280">
        <v>100</v>
      </c>
      <c r="G280">
        <v>1</v>
      </c>
    </row>
    <row r="281" spans="1:7" x14ac:dyDescent="0.25">
      <c r="A281" t="s">
        <v>275</v>
      </c>
      <c r="B281" t="s">
        <v>8</v>
      </c>
      <c r="C281" t="s">
        <v>9</v>
      </c>
      <c r="D281" t="s">
        <v>97</v>
      </c>
      <c r="E281" t="s">
        <v>16</v>
      </c>
      <c r="F281">
        <v>47</v>
      </c>
      <c r="G281">
        <v>1</v>
      </c>
    </row>
    <row r="282" spans="1:7" x14ac:dyDescent="0.25">
      <c r="A282" t="s">
        <v>275</v>
      </c>
      <c r="B282" t="s">
        <v>8</v>
      </c>
      <c r="C282" t="s">
        <v>9</v>
      </c>
      <c r="D282" t="s">
        <v>105</v>
      </c>
      <c r="E282" t="s">
        <v>16</v>
      </c>
      <c r="F282">
        <v>35</v>
      </c>
      <c r="G282">
        <v>1</v>
      </c>
    </row>
    <row r="283" spans="1:7" x14ac:dyDescent="0.25">
      <c r="A283" t="s">
        <v>275</v>
      </c>
      <c r="B283" t="s">
        <v>8</v>
      </c>
      <c r="C283" t="s">
        <v>9</v>
      </c>
      <c r="D283" t="s">
        <v>106</v>
      </c>
      <c r="E283" t="s">
        <v>16</v>
      </c>
      <c r="F283">
        <v>61</v>
      </c>
      <c r="G283">
        <v>1</v>
      </c>
    </row>
    <row r="284" spans="1:7" x14ac:dyDescent="0.25">
      <c r="A284" t="s">
        <v>275</v>
      </c>
      <c r="B284" t="s">
        <v>8</v>
      </c>
      <c r="C284" t="s">
        <v>9</v>
      </c>
      <c r="D284" t="s">
        <v>108</v>
      </c>
      <c r="E284" t="s">
        <v>16</v>
      </c>
      <c r="F284">
        <v>57</v>
      </c>
      <c r="G284">
        <v>1</v>
      </c>
    </row>
    <row r="285" spans="1:7" x14ac:dyDescent="0.25">
      <c r="A285" t="s">
        <v>275</v>
      </c>
      <c r="B285" t="s">
        <v>8</v>
      </c>
      <c r="C285" t="s">
        <v>9</v>
      </c>
      <c r="D285" t="s">
        <v>108</v>
      </c>
      <c r="E285" t="s">
        <v>17</v>
      </c>
      <c r="F285">
        <v>55</v>
      </c>
      <c r="G285">
        <v>1</v>
      </c>
    </row>
    <row r="286" spans="1:7" x14ac:dyDescent="0.25">
      <c r="A286" t="s">
        <v>275</v>
      </c>
      <c r="B286" t="s">
        <v>8</v>
      </c>
      <c r="C286" t="s">
        <v>9</v>
      </c>
      <c r="D286" t="s">
        <v>109</v>
      </c>
      <c r="E286" t="s">
        <v>16</v>
      </c>
      <c r="F286">
        <v>120</v>
      </c>
      <c r="G286">
        <v>1</v>
      </c>
    </row>
    <row r="287" spans="1:7" x14ac:dyDescent="0.25">
      <c r="A287" t="s">
        <v>275</v>
      </c>
      <c r="B287" t="s">
        <v>8</v>
      </c>
      <c r="C287" t="s">
        <v>9</v>
      </c>
      <c r="D287" t="s">
        <v>109</v>
      </c>
      <c r="E287" t="s">
        <v>17</v>
      </c>
      <c r="F287">
        <v>37</v>
      </c>
      <c r="G287">
        <v>1</v>
      </c>
    </row>
    <row r="288" spans="1:7" x14ac:dyDescent="0.25">
      <c r="A288" t="s">
        <v>275</v>
      </c>
      <c r="B288" t="s">
        <v>8</v>
      </c>
      <c r="C288" t="s">
        <v>9</v>
      </c>
      <c r="D288" t="s">
        <v>120</v>
      </c>
      <c r="E288" t="s">
        <v>16</v>
      </c>
      <c r="F288">
        <v>8.1</v>
      </c>
      <c r="G288">
        <v>1</v>
      </c>
    </row>
    <row r="289" spans="1:7" x14ac:dyDescent="0.25">
      <c r="A289" t="s">
        <v>275</v>
      </c>
      <c r="B289" t="s">
        <v>8</v>
      </c>
      <c r="C289" t="s">
        <v>9</v>
      </c>
      <c r="D289" t="s">
        <v>124</v>
      </c>
      <c r="E289" t="s">
        <v>16</v>
      </c>
      <c r="F289">
        <v>4456</v>
      </c>
      <c r="G289">
        <v>2</v>
      </c>
    </row>
    <row r="290" spans="1:7" x14ac:dyDescent="0.25">
      <c r="A290" t="s">
        <v>275</v>
      </c>
      <c r="B290" t="s">
        <v>8</v>
      </c>
      <c r="C290" t="s">
        <v>9</v>
      </c>
      <c r="D290" t="s">
        <v>127</v>
      </c>
      <c r="E290" t="s">
        <v>16</v>
      </c>
      <c r="F290">
        <v>7847</v>
      </c>
      <c r="G290">
        <v>3</v>
      </c>
    </row>
    <row r="291" spans="1:7" x14ac:dyDescent="0.25">
      <c r="A291" t="s">
        <v>275</v>
      </c>
      <c r="B291" t="s">
        <v>8</v>
      </c>
      <c r="C291" t="s">
        <v>9</v>
      </c>
      <c r="D291" t="s">
        <v>304</v>
      </c>
      <c r="E291" t="s">
        <v>17</v>
      </c>
      <c r="F291">
        <v>1</v>
      </c>
      <c r="G291">
        <v>1</v>
      </c>
    </row>
    <row r="292" spans="1:7" x14ac:dyDescent="0.25">
      <c r="A292" t="s">
        <v>275</v>
      </c>
      <c r="B292" t="s">
        <v>8</v>
      </c>
      <c r="C292" t="s">
        <v>9</v>
      </c>
      <c r="D292" t="s">
        <v>130</v>
      </c>
      <c r="E292" t="s">
        <v>16</v>
      </c>
      <c r="F292">
        <v>2791</v>
      </c>
      <c r="G292">
        <v>2</v>
      </c>
    </row>
    <row r="293" spans="1:7" x14ac:dyDescent="0.25">
      <c r="A293" t="s">
        <v>275</v>
      </c>
      <c r="B293" t="s">
        <v>8</v>
      </c>
      <c r="C293" t="s">
        <v>9</v>
      </c>
      <c r="D293" t="s">
        <v>130</v>
      </c>
      <c r="E293" t="s">
        <v>17</v>
      </c>
      <c r="F293">
        <v>11</v>
      </c>
      <c r="G293">
        <v>1</v>
      </c>
    </row>
    <row r="294" spans="1:7" x14ac:dyDescent="0.25">
      <c r="A294" t="s">
        <v>275</v>
      </c>
      <c r="B294" t="s">
        <v>8</v>
      </c>
      <c r="C294" t="s">
        <v>9</v>
      </c>
      <c r="D294" t="s">
        <v>132</v>
      </c>
      <c r="E294" t="s">
        <v>16</v>
      </c>
      <c r="F294">
        <v>746</v>
      </c>
      <c r="G294">
        <v>3</v>
      </c>
    </row>
    <row r="295" spans="1:7" x14ac:dyDescent="0.25">
      <c r="A295" t="s">
        <v>275</v>
      </c>
      <c r="B295" t="s">
        <v>8</v>
      </c>
      <c r="C295" t="s">
        <v>9</v>
      </c>
      <c r="D295" t="s">
        <v>133</v>
      </c>
      <c r="E295" t="s">
        <v>16</v>
      </c>
      <c r="F295">
        <v>30</v>
      </c>
      <c r="G295">
        <v>1</v>
      </c>
    </row>
    <row r="296" spans="1:7" x14ac:dyDescent="0.25">
      <c r="A296" t="s">
        <v>275</v>
      </c>
      <c r="B296" t="s">
        <v>8</v>
      </c>
      <c r="C296" t="s">
        <v>9</v>
      </c>
      <c r="D296" t="s">
        <v>136</v>
      </c>
      <c r="E296" t="s">
        <v>16</v>
      </c>
      <c r="F296">
        <v>1</v>
      </c>
      <c r="G296">
        <v>1</v>
      </c>
    </row>
    <row r="297" spans="1:7" x14ac:dyDescent="0.25">
      <c r="A297" t="s">
        <v>275</v>
      </c>
      <c r="B297" t="s">
        <v>8</v>
      </c>
      <c r="C297" t="s">
        <v>9</v>
      </c>
      <c r="D297" t="s">
        <v>142</v>
      </c>
      <c r="E297" t="s">
        <v>16</v>
      </c>
      <c r="F297">
        <v>830</v>
      </c>
      <c r="G297">
        <v>2</v>
      </c>
    </row>
    <row r="298" spans="1:7" x14ac:dyDescent="0.25">
      <c r="A298" t="s">
        <v>275</v>
      </c>
      <c r="B298" t="s">
        <v>8</v>
      </c>
      <c r="C298" t="s">
        <v>9</v>
      </c>
      <c r="D298" t="s">
        <v>143</v>
      </c>
      <c r="E298" t="s">
        <v>16</v>
      </c>
      <c r="F298">
        <v>2</v>
      </c>
      <c r="G298">
        <v>1</v>
      </c>
    </row>
    <row r="299" spans="1:7" x14ac:dyDescent="0.25">
      <c r="A299" t="s">
        <v>275</v>
      </c>
      <c r="B299" t="s">
        <v>8</v>
      </c>
      <c r="C299" t="s">
        <v>9</v>
      </c>
      <c r="D299" t="s">
        <v>146</v>
      </c>
      <c r="E299" t="s">
        <v>16</v>
      </c>
      <c r="F299">
        <v>3438</v>
      </c>
      <c r="G299">
        <v>2</v>
      </c>
    </row>
    <row r="300" spans="1:7" x14ac:dyDescent="0.25">
      <c r="A300" t="s">
        <v>275</v>
      </c>
      <c r="B300" t="s">
        <v>8</v>
      </c>
      <c r="C300" t="s">
        <v>9</v>
      </c>
      <c r="D300" t="s">
        <v>147</v>
      </c>
      <c r="E300" t="s">
        <v>16</v>
      </c>
      <c r="F300">
        <v>8</v>
      </c>
      <c r="G300">
        <v>1</v>
      </c>
    </row>
    <row r="301" spans="1:7" x14ac:dyDescent="0.25">
      <c r="A301" t="s">
        <v>275</v>
      </c>
      <c r="B301" t="s">
        <v>8</v>
      </c>
      <c r="C301" t="s">
        <v>9</v>
      </c>
      <c r="D301" t="s">
        <v>150</v>
      </c>
      <c r="E301" t="s">
        <v>16</v>
      </c>
      <c r="F301">
        <v>6</v>
      </c>
      <c r="G301">
        <v>1</v>
      </c>
    </row>
    <row r="302" spans="1:7" x14ac:dyDescent="0.25">
      <c r="A302" t="s">
        <v>275</v>
      </c>
      <c r="B302" t="s">
        <v>8</v>
      </c>
      <c r="C302" t="s">
        <v>9</v>
      </c>
      <c r="D302" t="s">
        <v>152</v>
      </c>
      <c r="E302" t="s">
        <v>16</v>
      </c>
      <c r="F302">
        <v>47</v>
      </c>
      <c r="G302">
        <v>1</v>
      </c>
    </row>
    <row r="303" spans="1:7" x14ac:dyDescent="0.25">
      <c r="A303" t="s">
        <v>275</v>
      </c>
      <c r="B303" t="s">
        <v>8</v>
      </c>
      <c r="C303" t="s">
        <v>9</v>
      </c>
      <c r="D303" t="s">
        <v>165</v>
      </c>
      <c r="E303" t="s">
        <v>16</v>
      </c>
      <c r="F303">
        <v>23</v>
      </c>
      <c r="G303">
        <v>1</v>
      </c>
    </row>
    <row r="304" spans="1:7" x14ac:dyDescent="0.25">
      <c r="A304" t="s">
        <v>275</v>
      </c>
      <c r="B304" t="s">
        <v>8</v>
      </c>
      <c r="C304" t="s">
        <v>9</v>
      </c>
      <c r="D304" t="s">
        <v>312</v>
      </c>
      <c r="E304" t="s">
        <v>16</v>
      </c>
      <c r="F304">
        <v>9</v>
      </c>
      <c r="G304">
        <v>1</v>
      </c>
    </row>
    <row r="305" spans="1:7" x14ac:dyDescent="0.25">
      <c r="A305" t="s">
        <v>275</v>
      </c>
      <c r="B305" t="s">
        <v>8</v>
      </c>
      <c r="C305" t="s">
        <v>9</v>
      </c>
      <c r="D305" t="s">
        <v>178</v>
      </c>
      <c r="E305" t="s">
        <v>16</v>
      </c>
      <c r="F305">
        <v>519.1</v>
      </c>
      <c r="G305">
        <v>1</v>
      </c>
    </row>
    <row r="306" spans="1:7" x14ac:dyDescent="0.25">
      <c r="A306" t="s">
        <v>275</v>
      </c>
      <c r="B306" t="s">
        <v>8</v>
      </c>
      <c r="C306" t="s">
        <v>9</v>
      </c>
      <c r="D306" t="s">
        <v>9</v>
      </c>
      <c r="E306" t="s">
        <v>16</v>
      </c>
      <c r="F306">
        <v>613883</v>
      </c>
      <c r="G306">
        <v>3</v>
      </c>
    </row>
    <row r="307" spans="1:7" x14ac:dyDescent="0.25">
      <c r="A307" t="s">
        <v>275</v>
      </c>
      <c r="B307" t="s">
        <v>8</v>
      </c>
      <c r="C307" t="s">
        <v>9</v>
      </c>
      <c r="D307" t="s">
        <v>9</v>
      </c>
      <c r="E307" t="s">
        <v>17</v>
      </c>
      <c r="F307">
        <v>25459</v>
      </c>
      <c r="G307">
        <v>1</v>
      </c>
    </row>
    <row r="308" spans="1:7" x14ac:dyDescent="0.25">
      <c r="A308" t="s">
        <v>275</v>
      </c>
      <c r="B308" t="s">
        <v>8</v>
      </c>
      <c r="C308" t="s">
        <v>9</v>
      </c>
      <c r="D308" t="s">
        <v>183</v>
      </c>
      <c r="E308" t="s">
        <v>16</v>
      </c>
      <c r="F308">
        <v>8590</v>
      </c>
      <c r="G308">
        <v>1</v>
      </c>
    </row>
    <row r="309" spans="1:7" x14ac:dyDescent="0.25">
      <c r="A309" t="s">
        <v>275</v>
      </c>
      <c r="B309" t="s">
        <v>8</v>
      </c>
      <c r="C309" t="s">
        <v>9</v>
      </c>
      <c r="D309" t="s">
        <v>184</v>
      </c>
      <c r="E309" t="s">
        <v>16</v>
      </c>
      <c r="F309">
        <v>201</v>
      </c>
      <c r="G309">
        <v>1</v>
      </c>
    </row>
    <row r="310" spans="1:7" x14ac:dyDescent="0.25">
      <c r="A310" t="s">
        <v>275</v>
      </c>
      <c r="B310" t="s">
        <v>8</v>
      </c>
      <c r="C310" t="s">
        <v>9</v>
      </c>
      <c r="D310" t="s">
        <v>190</v>
      </c>
      <c r="E310" t="s">
        <v>16</v>
      </c>
      <c r="F310">
        <v>36</v>
      </c>
      <c r="G310">
        <v>1</v>
      </c>
    </row>
    <row r="311" spans="1:7" x14ac:dyDescent="0.25">
      <c r="A311" t="s">
        <v>275</v>
      </c>
      <c r="B311" t="s">
        <v>8</v>
      </c>
      <c r="C311" t="s">
        <v>9</v>
      </c>
      <c r="D311" t="s">
        <v>191</v>
      </c>
      <c r="E311" t="s">
        <v>16</v>
      </c>
      <c r="F311">
        <v>8</v>
      </c>
      <c r="G311">
        <v>1</v>
      </c>
    </row>
    <row r="312" spans="1:7" x14ac:dyDescent="0.25">
      <c r="A312" t="s">
        <v>275</v>
      </c>
      <c r="B312" t="s">
        <v>8</v>
      </c>
      <c r="C312" t="s">
        <v>9</v>
      </c>
      <c r="D312" t="s">
        <v>191</v>
      </c>
      <c r="E312" t="s">
        <v>17</v>
      </c>
      <c r="F312">
        <v>1</v>
      </c>
      <c r="G312">
        <v>1</v>
      </c>
    </row>
    <row r="313" spans="1:7" x14ac:dyDescent="0.25">
      <c r="A313" t="s">
        <v>275</v>
      </c>
      <c r="B313" t="s">
        <v>8</v>
      </c>
      <c r="C313" t="s">
        <v>9</v>
      </c>
      <c r="D313" t="s">
        <v>193</v>
      </c>
      <c r="E313" t="s">
        <v>16</v>
      </c>
      <c r="F313">
        <v>1792</v>
      </c>
      <c r="G313">
        <v>3</v>
      </c>
    </row>
    <row r="314" spans="1:7" x14ac:dyDescent="0.25">
      <c r="A314" t="s">
        <v>275</v>
      </c>
      <c r="B314" t="s">
        <v>8</v>
      </c>
      <c r="C314" t="s">
        <v>9</v>
      </c>
      <c r="D314" t="s">
        <v>193</v>
      </c>
      <c r="E314" t="s">
        <v>17</v>
      </c>
      <c r="F314">
        <v>71</v>
      </c>
      <c r="G314">
        <v>1</v>
      </c>
    </row>
    <row r="315" spans="1:7" x14ac:dyDescent="0.25">
      <c r="A315" t="s">
        <v>275</v>
      </c>
      <c r="B315" t="s">
        <v>8</v>
      </c>
      <c r="C315" t="s">
        <v>9</v>
      </c>
      <c r="D315" t="s">
        <v>204</v>
      </c>
      <c r="E315" t="s">
        <v>16</v>
      </c>
      <c r="F315">
        <v>9991</v>
      </c>
      <c r="G315">
        <v>3</v>
      </c>
    </row>
    <row r="316" spans="1:7" x14ac:dyDescent="0.25">
      <c r="A316" t="s">
        <v>275</v>
      </c>
      <c r="B316" t="s">
        <v>8</v>
      </c>
      <c r="C316" t="s">
        <v>9</v>
      </c>
      <c r="D316" t="s">
        <v>204</v>
      </c>
      <c r="E316" t="s">
        <v>17</v>
      </c>
      <c r="F316">
        <v>111</v>
      </c>
      <c r="G316">
        <v>1</v>
      </c>
    </row>
    <row r="317" spans="1:7" x14ac:dyDescent="0.25">
      <c r="A317" t="s">
        <v>275</v>
      </c>
      <c r="B317" t="s">
        <v>8</v>
      </c>
      <c r="C317" t="s">
        <v>9</v>
      </c>
      <c r="D317" t="s">
        <v>207</v>
      </c>
      <c r="E317" t="s">
        <v>16</v>
      </c>
      <c r="F317">
        <v>2165</v>
      </c>
      <c r="G317">
        <v>1</v>
      </c>
    </row>
    <row r="318" spans="1:7" x14ac:dyDescent="0.25">
      <c r="A318" t="s">
        <v>275</v>
      </c>
      <c r="B318" t="s">
        <v>8</v>
      </c>
      <c r="C318" t="s">
        <v>9</v>
      </c>
      <c r="D318" t="s">
        <v>208</v>
      </c>
      <c r="E318" t="s">
        <v>17</v>
      </c>
      <c r="F318">
        <v>1</v>
      </c>
      <c r="G318">
        <v>1</v>
      </c>
    </row>
    <row r="319" spans="1:7" x14ac:dyDescent="0.25">
      <c r="A319" t="s">
        <v>275</v>
      </c>
      <c r="B319" t="s">
        <v>8</v>
      </c>
      <c r="C319" t="s">
        <v>9</v>
      </c>
      <c r="D319" t="s">
        <v>209</v>
      </c>
      <c r="E319" t="s">
        <v>16</v>
      </c>
      <c r="F319">
        <v>9385</v>
      </c>
      <c r="G319">
        <v>3</v>
      </c>
    </row>
    <row r="320" spans="1:7" x14ac:dyDescent="0.25">
      <c r="A320" t="s">
        <v>275</v>
      </c>
      <c r="B320" t="s">
        <v>8</v>
      </c>
      <c r="C320" t="s">
        <v>9</v>
      </c>
      <c r="D320" t="s">
        <v>209</v>
      </c>
      <c r="E320" t="s">
        <v>17</v>
      </c>
      <c r="F320">
        <v>13</v>
      </c>
      <c r="G320">
        <v>1</v>
      </c>
    </row>
    <row r="321" spans="1:7" x14ac:dyDescent="0.25">
      <c r="A321" t="s">
        <v>275</v>
      </c>
      <c r="B321" t="s">
        <v>8</v>
      </c>
      <c r="C321" t="s">
        <v>9</v>
      </c>
      <c r="D321" t="s">
        <v>210</v>
      </c>
      <c r="E321" t="s">
        <v>16</v>
      </c>
      <c r="F321">
        <v>43</v>
      </c>
      <c r="G321">
        <v>1</v>
      </c>
    </row>
    <row r="322" spans="1:7" x14ac:dyDescent="0.25">
      <c r="A322" t="s">
        <v>275</v>
      </c>
      <c r="B322" t="s">
        <v>8</v>
      </c>
      <c r="C322" t="s">
        <v>9</v>
      </c>
      <c r="D322" t="s">
        <v>210</v>
      </c>
      <c r="E322" t="s">
        <v>17</v>
      </c>
      <c r="F322">
        <v>14</v>
      </c>
      <c r="G322">
        <v>1</v>
      </c>
    </row>
    <row r="323" spans="1:7" x14ac:dyDescent="0.25">
      <c r="A323" t="s">
        <v>275</v>
      </c>
      <c r="B323" t="s">
        <v>8</v>
      </c>
      <c r="C323" t="s">
        <v>9</v>
      </c>
      <c r="D323" t="s">
        <v>321</v>
      </c>
      <c r="E323" t="s">
        <v>16</v>
      </c>
      <c r="F323">
        <v>10</v>
      </c>
      <c r="G323">
        <v>1</v>
      </c>
    </row>
    <row r="324" spans="1:7" x14ac:dyDescent="0.25">
      <c r="A324" t="s">
        <v>275</v>
      </c>
      <c r="B324" t="s">
        <v>8</v>
      </c>
      <c r="C324" t="s">
        <v>9</v>
      </c>
      <c r="D324" t="s">
        <v>211</v>
      </c>
      <c r="E324" t="s">
        <v>16</v>
      </c>
      <c r="F324">
        <v>120</v>
      </c>
      <c r="G324">
        <v>1</v>
      </c>
    </row>
    <row r="325" spans="1:7" x14ac:dyDescent="0.25">
      <c r="A325" t="s">
        <v>275</v>
      </c>
      <c r="B325" t="s">
        <v>8</v>
      </c>
      <c r="C325" t="s">
        <v>9</v>
      </c>
      <c r="D325" t="s">
        <v>211</v>
      </c>
      <c r="E325" t="s">
        <v>17</v>
      </c>
      <c r="F325">
        <v>8</v>
      </c>
      <c r="G325">
        <v>1</v>
      </c>
    </row>
    <row r="326" spans="1:7" x14ac:dyDescent="0.25">
      <c r="A326" t="s">
        <v>275</v>
      </c>
      <c r="B326" t="s">
        <v>8</v>
      </c>
      <c r="C326" t="s">
        <v>9</v>
      </c>
      <c r="D326" t="s">
        <v>213</v>
      </c>
      <c r="E326" t="s">
        <v>16</v>
      </c>
      <c r="F326">
        <v>80</v>
      </c>
      <c r="G326">
        <v>1</v>
      </c>
    </row>
    <row r="327" spans="1:7" x14ac:dyDescent="0.25">
      <c r="A327" t="s">
        <v>275</v>
      </c>
      <c r="B327" t="s">
        <v>8</v>
      </c>
      <c r="C327" t="s">
        <v>9</v>
      </c>
      <c r="D327" t="s">
        <v>213</v>
      </c>
      <c r="E327" t="s">
        <v>17</v>
      </c>
      <c r="F327">
        <v>20</v>
      </c>
      <c r="G327">
        <v>1</v>
      </c>
    </row>
    <row r="328" spans="1:7" x14ac:dyDescent="0.25">
      <c r="A328" t="s">
        <v>275</v>
      </c>
      <c r="B328" t="s">
        <v>8</v>
      </c>
      <c r="C328" t="s">
        <v>9</v>
      </c>
      <c r="D328" t="s">
        <v>214</v>
      </c>
      <c r="E328" t="s">
        <v>16</v>
      </c>
      <c r="F328">
        <v>13</v>
      </c>
      <c r="G328">
        <v>1</v>
      </c>
    </row>
    <row r="329" spans="1:7" x14ac:dyDescent="0.25">
      <c r="A329" t="s">
        <v>275</v>
      </c>
      <c r="B329" t="s">
        <v>8</v>
      </c>
      <c r="C329" t="s">
        <v>9</v>
      </c>
      <c r="D329" t="s">
        <v>214</v>
      </c>
      <c r="E329" t="s">
        <v>17</v>
      </c>
      <c r="F329">
        <v>3</v>
      </c>
      <c r="G329">
        <v>1</v>
      </c>
    </row>
    <row r="330" spans="1:7" x14ac:dyDescent="0.25">
      <c r="A330" t="s">
        <v>275</v>
      </c>
      <c r="B330" t="s">
        <v>8</v>
      </c>
      <c r="C330" t="s">
        <v>9</v>
      </c>
      <c r="D330" t="s">
        <v>216</v>
      </c>
      <c r="E330" t="s">
        <v>16</v>
      </c>
      <c r="F330">
        <v>2</v>
      </c>
      <c r="G330">
        <v>1</v>
      </c>
    </row>
    <row r="331" spans="1:7" x14ac:dyDescent="0.25">
      <c r="A331" t="s">
        <v>275</v>
      </c>
      <c r="B331" t="s">
        <v>8</v>
      </c>
      <c r="C331" t="s">
        <v>9</v>
      </c>
      <c r="D331" t="s">
        <v>219</v>
      </c>
      <c r="E331" t="s">
        <v>16</v>
      </c>
      <c r="F331">
        <v>393</v>
      </c>
      <c r="G331">
        <v>1</v>
      </c>
    </row>
    <row r="332" spans="1:7" x14ac:dyDescent="0.25">
      <c r="A332" t="s">
        <v>275</v>
      </c>
      <c r="B332" t="s">
        <v>8</v>
      </c>
      <c r="C332" t="s">
        <v>9</v>
      </c>
      <c r="D332" t="s">
        <v>220</v>
      </c>
      <c r="E332" t="s">
        <v>16</v>
      </c>
      <c r="F332">
        <v>73</v>
      </c>
      <c r="G332">
        <v>1</v>
      </c>
    </row>
    <row r="333" spans="1:7" x14ac:dyDescent="0.25">
      <c r="A333" t="s">
        <v>275</v>
      </c>
      <c r="B333" t="s">
        <v>8</v>
      </c>
      <c r="C333" t="s">
        <v>9</v>
      </c>
      <c r="D333" t="s">
        <v>220</v>
      </c>
      <c r="E333" t="s">
        <v>17</v>
      </c>
      <c r="F333">
        <v>1</v>
      </c>
      <c r="G333">
        <v>1</v>
      </c>
    </row>
    <row r="334" spans="1:7" x14ac:dyDescent="0.25">
      <c r="A334" t="s">
        <v>275</v>
      </c>
      <c r="B334" t="s">
        <v>8</v>
      </c>
      <c r="C334" t="s">
        <v>9</v>
      </c>
      <c r="D334" t="s">
        <v>222</v>
      </c>
      <c r="E334" t="s">
        <v>16</v>
      </c>
      <c r="F334">
        <v>25</v>
      </c>
      <c r="G334">
        <v>1</v>
      </c>
    </row>
    <row r="335" spans="1:7" x14ac:dyDescent="0.25">
      <c r="A335" t="s">
        <v>275</v>
      </c>
      <c r="B335" t="s">
        <v>8</v>
      </c>
      <c r="C335" t="s">
        <v>9</v>
      </c>
      <c r="D335" t="s">
        <v>224</v>
      </c>
      <c r="E335" t="s">
        <v>16</v>
      </c>
      <c r="F335">
        <v>5201</v>
      </c>
      <c r="G335">
        <v>3</v>
      </c>
    </row>
    <row r="336" spans="1:7" x14ac:dyDescent="0.25">
      <c r="A336" t="s">
        <v>275</v>
      </c>
      <c r="B336" t="s">
        <v>8</v>
      </c>
      <c r="C336" t="s">
        <v>9</v>
      </c>
      <c r="D336" t="s">
        <v>224</v>
      </c>
      <c r="E336" t="s">
        <v>17</v>
      </c>
      <c r="F336">
        <v>16</v>
      </c>
      <c r="G336">
        <v>1</v>
      </c>
    </row>
    <row r="337" spans="1:7" x14ac:dyDescent="0.25">
      <c r="A337" t="s">
        <v>275</v>
      </c>
      <c r="B337" t="s">
        <v>8</v>
      </c>
      <c r="C337" t="s">
        <v>9</v>
      </c>
      <c r="D337" t="s">
        <v>226</v>
      </c>
      <c r="E337" t="s">
        <v>17</v>
      </c>
      <c r="F337">
        <v>4</v>
      </c>
      <c r="G337">
        <v>1</v>
      </c>
    </row>
    <row r="338" spans="1:7" x14ac:dyDescent="0.25">
      <c r="A338" t="s">
        <v>275</v>
      </c>
      <c r="B338" t="s">
        <v>8</v>
      </c>
      <c r="C338" t="s">
        <v>9</v>
      </c>
      <c r="D338" t="s">
        <v>227</v>
      </c>
      <c r="E338" t="s">
        <v>16</v>
      </c>
      <c r="F338">
        <v>3039</v>
      </c>
      <c r="G338">
        <v>2</v>
      </c>
    </row>
    <row r="339" spans="1:7" x14ac:dyDescent="0.25">
      <c r="A339" t="s">
        <v>275</v>
      </c>
      <c r="B339" t="s">
        <v>8</v>
      </c>
      <c r="C339" t="s">
        <v>9</v>
      </c>
      <c r="D339" t="s">
        <v>227</v>
      </c>
      <c r="E339" t="s">
        <v>17</v>
      </c>
      <c r="F339">
        <v>34</v>
      </c>
      <c r="G339">
        <v>1</v>
      </c>
    </row>
    <row r="340" spans="1:7" x14ac:dyDescent="0.25">
      <c r="A340" t="s">
        <v>275</v>
      </c>
      <c r="B340" t="s">
        <v>8</v>
      </c>
      <c r="C340" t="s">
        <v>9</v>
      </c>
      <c r="D340" t="s">
        <v>228</v>
      </c>
      <c r="E340" t="s">
        <v>16</v>
      </c>
      <c r="F340">
        <v>2893</v>
      </c>
      <c r="G340">
        <v>3</v>
      </c>
    </row>
    <row r="341" spans="1:7" x14ac:dyDescent="0.25">
      <c r="A341" t="s">
        <v>275</v>
      </c>
      <c r="B341" t="s">
        <v>8</v>
      </c>
      <c r="C341" t="s">
        <v>9</v>
      </c>
      <c r="D341" t="s">
        <v>228</v>
      </c>
      <c r="E341" t="s">
        <v>17</v>
      </c>
      <c r="F341">
        <v>3288</v>
      </c>
      <c r="G341">
        <v>1</v>
      </c>
    </row>
    <row r="342" spans="1:7" x14ac:dyDescent="0.25">
      <c r="A342" t="s">
        <v>275</v>
      </c>
      <c r="B342" t="s">
        <v>8</v>
      </c>
      <c r="C342" t="s">
        <v>9</v>
      </c>
      <c r="D342" t="s">
        <v>231</v>
      </c>
      <c r="E342" t="s">
        <v>16</v>
      </c>
      <c r="F342">
        <v>9</v>
      </c>
      <c r="G342">
        <v>2</v>
      </c>
    </row>
    <row r="343" spans="1:7" x14ac:dyDescent="0.25">
      <c r="A343" t="s">
        <v>275</v>
      </c>
      <c r="B343" t="s">
        <v>8</v>
      </c>
      <c r="C343" t="s">
        <v>9</v>
      </c>
      <c r="D343" t="s">
        <v>233</v>
      </c>
      <c r="E343" t="s">
        <v>16</v>
      </c>
      <c r="F343">
        <v>240</v>
      </c>
      <c r="G343">
        <v>1</v>
      </c>
    </row>
    <row r="344" spans="1:7" x14ac:dyDescent="0.25">
      <c r="A344" t="s">
        <v>275</v>
      </c>
      <c r="B344" t="s">
        <v>8</v>
      </c>
      <c r="C344" t="s">
        <v>9</v>
      </c>
      <c r="D344" t="s">
        <v>234</v>
      </c>
      <c r="E344" t="s">
        <v>16</v>
      </c>
      <c r="F344">
        <v>1385</v>
      </c>
      <c r="G344">
        <v>1</v>
      </c>
    </row>
    <row r="345" spans="1:7" x14ac:dyDescent="0.25">
      <c r="A345" t="s">
        <v>275</v>
      </c>
      <c r="B345" t="s">
        <v>8</v>
      </c>
      <c r="C345" t="s">
        <v>9</v>
      </c>
      <c r="D345" t="s">
        <v>234</v>
      </c>
      <c r="E345" t="s">
        <v>17</v>
      </c>
      <c r="F345">
        <v>12</v>
      </c>
      <c r="G345">
        <v>1</v>
      </c>
    </row>
    <row r="346" spans="1:7" x14ac:dyDescent="0.25">
      <c r="A346" t="s">
        <v>275</v>
      </c>
      <c r="B346" t="s">
        <v>8</v>
      </c>
      <c r="C346" t="s">
        <v>9</v>
      </c>
      <c r="D346" t="s">
        <v>236</v>
      </c>
      <c r="E346" t="s">
        <v>16</v>
      </c>
      <c r="F346">
        <v>491</v>
      </c>
      <c r="G346">
        <v>1</v>
      </c>
    </row>
    <row r="347" spans="1:7" x14ac:dyDescent="0.25">
      <c r="A347" t="s">
        <v>275</v>
      </c>
      <c r="B347" t="s">
        <v>8</v>
      </c>
      <c r="C347" t="s">
        <v>9</v>
      </c>
      <c r="D347" t="s">
        <v>237</v>
      </c>
      <c r="E347" t="s">
        <v>16</v>
      </c>
      <c r="F347">
        <v>90</v>
      </c>
      <c r="G347">
        <v>1</v>
      </c>
    </row>
    <row r="348" spans="1:7" x14ac:dyDescent="0.25">
      <c r="A348" t="s">
        <v>275</v>
      </c>
      <c r="B348" t="s">
        <v>8</v>
      </c>
      <c r="C348" t="s">
        <v>9</v>
      </c>
      <c r="D348" t="s">
        <v>237</v>
      </c>
      <c r="E348" t="s">
        <v>17</v>
      </c>
      <c r="F348">
        <v>27</v>
      </c>
      <c r="G348">
        <v>1</v>
      </c>
    </row>
    <row r="349" spans="1:7" x14ac:dyDescent="0.25">
      <c r="A349" t="s">
        <v>275</v>
      </c>
      <c r="B349" t="s">
        <v>8</v>
      </c>
      <c r="C349" t="s">
        <v>9</v>
      </c>
      <c r="D349" t="s">
        <v>238</v>
      </c>
      <c r="E349" t="s">
        <v>17</v>
      </c>
      <c r="F349">
        <v>35</v>
      </c>
      <c r="G349">
        <v>1</v>
      </c>
    </row>
    <row r="350" spans="1:7" x14ac:dyDescent="0.25">
      <c r="A350" t="s">
        <v>275</v>
      </c>
      <c r="B350" t="s">
        <v>8</v>
      </c>
      <c r="C350" t="s">
        <v>9</v>
      </c>
      <c r="D350" t="s">
        <v>243</v>
      </c>
      <c r="E350" t="s">
        <v>16</v>
      </c>
      <c r="F350">
        <v>313</v>
      </c>
      <c r="G350">
        <v>1</v>
      </c>
    </row>
    <row r="351" spans="1:7" x14ac:dyDescent="0.25">
      <c r="A351" t="s">
        <v>275</v>
      </c>
      <c r="B351" t="s">
        <v>8</v>
      </c>
      <c r="C351" t="s">
        <v>9</v>
      </c>
      <c r="D351" t="s">
        <v>243</v>
      </c>
      <c r="E351" t="s">
        <v>17</v>
      </c>
      <c r="F351">
        <v>33</v>
      </c>
      <c r="G351">
        <v>1</v>
      </c>
    </row>
    <row r="352" spans="1:7" x14ac:dyDescent="0.25">
      <c r="A352" t="s">
        <v>275</v>
      </c>
      <c r="B352" t="s">
        <v>8</v>
      </c>
      <c r="C352" t="s">
        <v>9</v>
      </c>
      <c r="D352" t="s">
        <v>244</v>
      </c>
      <c r="E352" t="s">
        <v>16</v>
      </c>
      <c r="F352">
        <v>41</v>
      </c>
      <c r="G352">
        <v>1</v>
      </c>
    </row>
    <row r="353" spans="1:7" x14ac:dyDescent="0.25">
      <c r="A353" t="s">
        <v>275</v>
      </c>
      <c r="B353" t="s">
        <v>8</v>
      </c>
      <c r="C353" t="s">
        <v>9</v>
      </c>
      <c r="D353" t="s">
        <v>248</v>
      </c>
      <c r="E353" t="s">
        <v>16</v>
      </c>
      <c r="F353">
        <v>165</v>
      </c>
      <c r="G353">
        <v>2</v>
      </c>
    </row>
    <row r="354" spans="1:7" x14ac:dyDescent="0.25">
      <c r="A354" t="s">
        <v>275</v>
      </c>
      <c r="B354" t="s">
        <v>8</v>
      </c>
      <c r="C354" t="s">
        <v>9</v>
      </c>
      <c r="D354" t="s">
        <v>249</v>
      </c>
      <c r="E354" t="s">
        <v>16</v>
      </c>
      <c r="F354">
        <v>128</v>
      </c>
      <c r="G354">
        <v>1</v>
      </c>
    </row>
    <row r="355" spans="1:7" x14ac:dyDescent="0.25">
      <c r="A355" t="s">
        <v>275</v>
      </c>
      <c r="B355" t="s">
        <v>8</v>
      </c>
      <c r="C355" t="s">
        <v>9</v>
      </c>
      <c r="D355" t="s">
        <v>250</v>
      </c>
      <c r="E355" t="s">
        <v>16</v>
      </c>
      <c r="F355">
        <v>1203</v>
      </c>
      <c r="G355">
        <v>2</v>
      </c>
    </row>
    <row r="356" spans="1:7" x14ac:dyDescent="0.25">
      <c r="A356" t="s">
        <v>275</v>
      </c>
      <c r="B356" t="s">
        <v>8</v>
      </c>
      <c r="C356" t="s">
        <v>9</v>
      </c>
      <c r="D356" t="s">
        <v>250</v>
      </c>
      <c r="E356" t="s">
        <v>17</v>
      </c>
      <c r="F356">
        <v>4</v>
      </c>
      <c r="G356">
        <v>1</v>
      </c>
    </row>
    <row r="357" spans="1:7" x14ac:dyDescent="0.25">
      <c r="A357" t="s">
        <v>275</v>
      </c>
      <c r="B357" t="s">
        <v>8</v>
      </c>
      <c r="C357" t="s">
        <v>9</v>
      </c>
      <c r="D357" t="s">
        <v>251</v>
      </c>
      <c r="E357" t="s">
        <v>16</v>
      </c>
      <c r="F357">
        <v>2</v>
      </c>
      <c r="G357">
        <v>1</v>
      </c>
    </row>
    <row r="358" spans="1:7" x14ac:dyDescent="0.25">
      <c r="A358" t="s">
        <v>275</v>
      </c>
      <c r="B358" t="s">
        <v>8</v>
      </c>
      <c r="C358" t="s">
        <v>9</v>
      </c>
      <c r="D358" t="s">
        <v>253</v>
      </c>
      <c r="E358" t="s">
        <v>16</v>
      </c>
      <c r="F358">
        <v>18</v>
      </c>
      <c r="G358">
        <v>2</v>
      </c>
    </row>
    <row r="359" spans="1:7" x14ac:dyDescent="0.25">
      <c r="A359" t="s">
        <v>275</v>
      </c>
      <c r="B359" t="s">
        <v>8</v>
      </c>
      <c r="C359" t="s">
        <v>9</v>
      </c>
      <c r="D359" t="s">
        <v>254</v>
      </c>
      <c r="E359" t="s">
        <v>16</v>
      </c>
      <c r="F359">
        <v>123</v>
      </c>
      <c r="G359">
        <v>1</v>
      </c>
    </row>
    <row r="360" spans="1:7" x14ac:dyDescent="0.25">
      <c r="A360" t="s">
        <v>275</v>
      </c>
      <c r="B360" t="s">
        <v>8</v>
      </c>
      <c r="C360" t="s">
        <v>9</v>
      </c>
      <c r="D360" t="s">
        <v>332</v>
      </c>
      <c r="E360" t="s">
        <v>16</v>
      </c>
      <c r="F360">
        <v>4</v>
      </c>
      <c r="G360">
        <v>1</v>
      </c>
    </row>
    <row r="361" spans="1:7" x14ac:dyDescent="0.25">
      <c r="A361" t="s">
        <v>275</v>
      </c>
      <c r="B361" t="s">
        <v>8</v>
      </c>
      <c r="C361" t="s">
        <v>9</v>
      </c>
      <c r="D361" t="s">
        <v>256</v>
      </c>
      <c r="E361" t="s">
        <v>16</v>
      </c>
      <c r="F361">
        <v>14</v>
      </c>
      <c r="G361">
        <v>1</v>
      </c>
    </row>
    <row r="362" spans="1:7" x14ac:dyDescent="0.25">
      <c r="A362" t="s">
        <v>275</v>
      </c>
      <c r="B362" t="s">
        <v>8</v>
      </c>
      <c r="C362" t="s">
        <v>9</v>
      </c>
      <c r="D362" t="s">
        <v>333</v>
      </c>
      <c r="E362" t="s">
        <v>16</v>
      </c>
      <c r="F362">
        <v>10</v>
      </c>
      <c r="G362">
        <v>1</v>
      </c>
    </row>
    <row r="363" spans="1:7" x14ac:dyDescent="0.25">
      <c r="A363" t="s">
        <v>275</v>
      </c>
      <c r="B363" t="s">
        <v>8</v>
      </c>
      <c r="C363" t="s">
        <v>9</v>
      </c>
      <c r="D363" t="s">
        <v>258</v>
      </c>
      <c r="E363" t="s">
        <v>16</v>
      </c>
      <c r="F363">
        <v>6909</v>
      </c>
      <c r="G363">
        <v>2</v>
      </c>
    </row>
    <row r="364" spans="1:7" x14ac:dyDescent="0.25">
      <c r="A364" t="s">
        <v>275</v>
      </c>
      <c r="B364" t="s">
        <v>8</v>
      </c>
      <c r="C364" t="s">
        <v>9</v>
      </c>
      <c r="D364" t="s">
        <v>260</v>
      </c>
      <c r="E364" t="s">
        <v>16</v>
      </c>
      <c r="F364">
        <v>7</v>
      </c>
      <c r="G364">
        <v>1</v>
      </c>
    </row>
    <row r="365" spans="1:7" x14ac:dyDescent="0.25">
      <c r="A365" t="s">
        <v>275</v>
      </c>
      <c r="B365" t="s">
        <v>8</v>
      </c>
      <c r="C365" t="s">
        <v>9</v>
      </c>
      <c r="D365" t="s">
        <v>262</v>
      </c>
      <c r="E365" t="s">
        <v>16</v>
      </c>
      <c r="F365">
        <v>17</v>
      </c>
      <c r="G365">
        <v>2</v>
      </c>
    </row>
    <row r="366" spans="1:7" x14ac:dyDescent="0.25">
      <c r="A366" t="s">
        <v>275</v>
      </c>
      <c r="B366" t="s">
        <v>8</v>
      </c>
      <c r="C366" t="s">
        <v>9</v>
      </c>
      <c r="D366" t="s">
        <v>267</v>
      </c>
      <c r="E366" t="s">
        <v>16</v>
      </c>
      <c r="F366">
        <v>69</v>
      </c>
      <c r="G366">
        <v>1</v>
      </c>
    </row>
    <row r="367" spans="1:7" x14ac:dyDescent="0.25">
      <c r="A367" t="s">
        <v>275</v>
      </c>
      <c r="B367" t="s">
        <v>8</v>
      </c>
      <c r="C367" t="s">
        <v>9</v>
      </c>
      <c r="D367" t="s">
        <v>268</v>
      </c>
      <c r="E367" t="s">
        <v>16</v>
      </c>
      <c r="F367">
        <v>1</v>
      </c>
      <c r="G367">
        <v>1</v>
      </c>
    </row>
    <row r="368" spans="1:7" x14ac:dyDescent="0.25">
      <c r="A368" t="s">
        <v>275</v>
      </c>
      <c r="B368" t="s">
        <v>8</v>
      </c>
      <c r="C368" t="s">
        <v>9</v>
      </c>
      <c r="D368" t="s">
        <v>269</v>
      </c>
      <c r="E368" t="s">
        <v>16</v>
      </c>
      <c r="F368">
        <v>7</v>
      </c>
      <c r="G368">
        <v>1</v>
      </c>
    </row>
    <row r="369" spans="1:7" x14ac:dyDescent="0.25">
      <c r="A369" t="s">
        <v>275</v>
      </c>
      <c r="B369" t="s">
        <v>8</v>
      </c>
      <c r="C369" t="s">
        <v>9</v>
      </c>
      <c r="D369" t="s">
        <v>335</v>
      </c>
      <c r="E369" t="s">
        <v>16</v>
      </c>
      <c r="F369">
        <v>7</v>
      </c>
      <c r="G369">
        <v>1</v>
      </c>
    </row>
    <row r="370" spans="1:7" x14ac:dyDescent="0.25">
      <c r="A370" t="s">
        <v>275</v>
      </c>
      <c r="B370" t="s">
        <v>8</v>
      </c>
      <c r="C370" t="s">
        <v>9</v>
      </c>
      <c r="D370" t="s">
        <v>270</v>
      </c>
      <c r="E370" t="s">
        <v>16</v>
      </c>
      <c r="F370">
        <v>2</v>
      </c>
      <c r="G370">
        <v>1</v>
      </c>
    </row>
    <row r="371" spans="1:7" x14ac:dyDescent="0.25">
      <c r="A371" t="s">
        <v>275</v>
      </c>
      <c r="B371" t="s">
        <v>8</v>
      </c>
      <c r="C371" t="s">
        <v>9</v>
      </c>
      <c r="D371" t="s">
        <v>272</v>
      </c>
      <c r="E371" t="s">
        <v>16</v>
      </c>
      <c r="F371">
        <v>4</v>
      </c>
      <c r="G371">
        <v>1</v>
      </c>
    </row>
    <row r="372" spans="1:7" x14ac:dyDescent="0.25">
      <c r="A372" t="s">
        <v>337</v>
      </c>
      <c r="B372" t="s">
        <v>8</v>
      </c>
      <c r="C372" t="s">
        <v>9</v>
      </c>
      <c r="D372" t="s">
        <v>14</v>
      </c>
      <c r="E372" t="s">
        <v>16</v>
      </c>
      <c r="F372">
        <v>450.5</v>
      </c>
      <c r="G372">
        <v>2</v>
      </c>
    </row>
    <row r="373" spans="1:7" x14ac:dyDescent="0.25">
      <c r="A373" t="s">
        <v>337</v>
      </c>
      <c r="B373" t="s">
        <v>8</v>
      </c>
      <c r="C373" t="s">
        <v>9</v>
      </c>
      <c r="D373" t="s">
        <v>22</v>
      </c>
      <c r="E373" t="s">
        <v>16</v>
      </c>
      <c r="F373">
        <v>15.1</v>
      </c>
      <c r="G373">
        <v>2</v>
      </c>
    </row>
    <row r="374" spans="1:7" x14ac:dyDescent="0.25">
      <c r="A374" t="s">
        <v>337</v>
      </c>
      <c r="B374" t="s">
        <v>8</v>
      </c>
      <c r="C374" t="s">
        <v>9</v>
      </c>
      <c r="D374" t="s">
        <v>23</v>
      </c>
      <c r="E374" t="s">
        <v>16</v>
      </c>
      <c r="F374">
        <v>60</v>
      </c>
      <c r="G374">
        <v>1</v>
      </c>
    </row>
    <row r="375" spans="1:7" x14ac:dyDescent="0.25">
      <c r="A375" t="s">
        <v>337</v>
      </c>
      <c r="B375" t="s">
        <v>8</v>
      </c>
      <c r="C375" t="s">
        <v>9</v>
      </c>
      <c r="D375" t="s">
        <v>25</v>
      </c>
      <c r="E375" t="s">
        <v>16</v>
      </c>
      <c r="F375">
        <v>4</v>
      </c>
      <c r="G375">
        <v>1</v>
      </c>
    </row>
    <row r="376" spans="1:7" x14ac:dyDescent="0.25">
      <c r="A376" t="s">
        <v>337</v>
      </c>
      <c r="B376" t="s">
        <v>8</v>
      </c>
      <c r="C376" t="s">
        <v>9</v>
      </c>
      <c r="D376" t="s">
        <v>276</v>
      </c>
      <c r="E376" t="s">
        <v>16</v>
      </c>
      <c r="F376">
        <v>5</v>
      </c>
      <c r="G376">
        <v>2</v>
      </c>
    </row>
    <row r="377" spans="1:7" x14ac:dyDescent="0.25">
      <c r="A377" t="s">
        <v>337</v>
      </c>
      <c r="B377" t="s">
        <v>8</v>
      </c>
      <c r="C377" t="s">
        <v>9</v>
      </c>
      <c r="D377" t="s">
        <v>338</v>
      </c>
      <c r="E377" t="s">
        <v>17</v>
      </c>
      <c r="F377">
        <v>2</v>
      </c>
      <c r="G377">
        <v>1</v>
      </c>
    </row>
    <row r="378" spans="1:7" x14ac:dyDescent="0.25">
      <c r="A378" t="s">
        <v>337</v>
      </c>
      <c r="B378" t="s">
        <v>8</v>
      </c>
      <c r="C378" t="s">
        <v>9</v>
      </c>
      <c r="D378" t="s">
        <v>27</v>
      </c>
      <c r="E378" t="s">
        <v>16</v>
      </c>
      <c r="F378">
        <v>4</v>
      </c>
      <c r="G378">
        <v>1</v>
      </c>
    </row>
    <row r="379" spans="1:7" x14ac:dyDescent="0.25">
      <c r="A379" t="s">
        <v>337</v>
      </c>
      <c r="B379" t="s">
        <v>8</v>
      </c>
      <c r="C379" t="s">
        <v>9</v>
      </c>
      <c r="D379" t="s">
        <v>28</v>
      </c>
      <c r="E379" t="s">
        <v>16</v>
      </c>
      <c r="F379">
        <v>28</v>
      </c>
      <c r="G379">
        <v>1</v>
      </c>
    </row>
    <row r="380" spans="1:7" x14ac:dyDescent="0.25">
      <c r="A380" t="s">
        <v>337</v>
      </c>
      <c r="B380" t="s">
        <v>8</v>
      </c>
      <c r="C380" t="s">
        <v>9</v>
      </c>
      <c r="D380" t="s">
        <v>28</v>
      </c>
      <c r="E380" t="s">
        <v>17</v>
      </c>
      <c r="F380">
        <v>118</v>
      </c>
      <c r="G380">
        <v>2</v>
      </c>
    </row>
    <row r="381" spans="1:7" x14ac:dyDescent="0.25">
      <c r="A381" t="s">
        <v>337</v>
      </c>
      <c r="B381" t="s">
        <v>8</v>
      </c>
      <c r="C381" t="s">
        <v>9</v>
      </c>
      <c r="D381" t="s">
        <v>29</v>
      </c>
      <c r="E381" t="s">
        <v>17</v>
      </c>
      <c r="F381">
        <v>1</v>
      </c>
      <c r="G381">
        <v>1</v>
      </c>
    </row>
    <row r="382" spans="1:7" x14ac:dyDescent="0.25">
      <c r="A382" t="s">
        <v>337</v>
      </c>
      <c r="B382" t="s">
        <v>8</v>
      </c>
      <c r="C382" t="s">
        <v>9</v>
      </c>
      <c r="D382" t="s">
        <v>30</v>
      </c>
      <c r="E382" t="s">
        <v>16</v>
      </c>
      <c r="F382">
        <v>167</v>
      </c>
      <c r="G382">
        <v>4</v>
      </c>
    </row>
    <row r="383" spans="1:7" x14ac:dyDescent="0.25">
      <c r="A383" t="s">
        <v>337</v>
      </c>
      <c r="B383" t="s">
        <v>8</v>
      </c>
      <c r="C383" t="s">
        <v>9</v>
      </c>
      <c r="D383" t="s">
        <v>30</v>
      </c>
      <c r="E383" t="s">
        <v>17</v>
      </c>
      <c r="F383">
        <v>157</v>
      </c>
      <c r="G383">
        <v>2</v>
      </c>
    </row>
    <row r="384" spans="1:7" x14ac:dyDescent="0.25">
      <c r="A384" t="s">
        <v>337</v>
      </c>
      <c r="B384" t="s">
        <v>8</v>
      </c>
      <c r="C384" t="s">
        <v>9</v>
      </c>
      <c r="D384" t="s">
        <v>340</v>
      </c>
      <c r="E384" t="s">
        <v>16</v>
      </c>
      <c r="F384">
        <v>7</v>
      </c>
      <c r="G384">
        <v>1</v>
      </c>
    </row>
    <row r="385" spans="1:7" x14ac:dyDescent="0.25">
      <c r="A385" t="s">
        <v>337</v>
      </c>
      <c r="B385" t="s">
        <v>8</v>
      </c>
      <c r="C385" t="s">
        <v>9</v>
      </c>
      <c r="D385" t="s">
        <v>38</v>
      </c>
      <c r="E385" t="s">
        <v>16</v>
      </c>
      <c r="F385">
        <v>2</v>
      </c>
      <c r="G385">
        <v>1</v>
      </c>
    </row>
    <row r="386" spans="1:7" x14ac:dyDescent="0.25">
      <c r="A386" t="s">
        <v>337</v>
      </c>
      <c r="B386" t="s">
        <v>8</v>
      </c>
      <c r="C386" t="s">
        <v>9</v>
      </c>
      <c r="D386" t="s">
        <v>42</v>
      </c>
      <c r="E386" t="s">
        <v>16</v>
      </c>
      <c r="F386">
        <v>115</v>
      </c>
      <c r="G386">
        <v>1</v>
      </c>
    </row>
    <row r="387" spans="1:7" x14ac:dyDescent="0.25">
      <c r="A387" t="s">
        <v>337</v>
      </c>
      <c r="B387" t="s">
        <v>8</v>
      </c>
      <c r="C387" t="s">
        <v>9</v>
      </c>
      <c r="D387" t="s">
        <v>342</v>
      </c>
      <c r="E387" t="s">
        <v>16</v>
      </c>
      <c r="F387">
        <v>10</v>
      </c>
      <c r="G387">
        <v>1</v>
      </c>
    </row>
    <row r="388" spans="1:7" x14ac:dyDescent="0.25">
      <c r="A388" t="s">
        <v>337</v>
      </c>
      <c r="B388" t="s">
        <v>8</v>
      </c>
      <c r="C388" t="s">
        <v>9</v>
      </c>
      <c r="D388" t="s">
        <v>43</v>
      </c>
      <c r="E388" t="s">
        <v>16</v>
      </c>
      <c r="F388">
        <v>1200</v>
      </c>
      <c r="G388">
        <v>4</v>
      </c>
    </row>
    <row r="389" spans="1:7" x14ac:dyDescent="0.25">
      <c r="A389" t="s">
        <v>337</v>
      </c>
      <c r="B389" t="s">
        <v>8</v>
      </c>
      <c r="C389" t="s">
        <v>9</v>
      </c>
      <c r="D389" t="s">
        <v>43</v>
      </c>
      <c r="E389" t="s">
        <v>17</v>
      </c>
      <c r="F389">
        <v>268</v>
      </c>
      <c r="G389">
        <v>2</v>
      </c>
    </row>
    <row r="390" spans="1:7" x14ac:dyDescent="0.25">
      <c r="A390" t="s">
        <v>337</v>
      </c>
      <c r="B390" t="s">
        <v>8</v>
      </c>
      <c r="C390" t="s">
        <v>9</v>
      </c>
      <c r="D390" t="s">
        <v>44</v>
      </c>
      <c r="E390" t="s">
        <v>16</v>
      </c>
      <c r="F390">
        <v>5999</v>
      </c>
      <c r="G390">
        <v>4</v>
      </c>
    </row>
    <row r="391" spans="1:7" x14ac:dyDescent="0.25">
      <c r="A391" t="s">
        <v>337</v>
      </c>
      <c r="B391" t="s">
        <v>8</v>
      </c>
      <c r="C391" t="s">
        <v>9</v>
      </c>
      <c r="D391" t="s">
        <v>44</v>
      </c>
      <c r="E391" t="s">
        <v>17</v>
      </c>
      <c r="F391">
        <v>41</v>
      </c>
      <c r="G391">
        <v>2</v>
      </c>
    </row>
    <row r="392" spans="1:7" x14ac:dyDescent="0.25">
      <c r="A392" t="s">
        <v>337</v>
      </c>
      <c r="B392" t="s">
        <v>8</v>
      </c>
      <c r="C392" t="s">
        <v>9</v>
      </c>
      <c r="D392" t="s">
        <v>47</v>
      </c>
      <c r="E392" t="s">
        <v>16</v>
      </c>
      <c r="F392">
        <v>1</v>
      </c>
      <c r="G392">
        <v>1</v>
      </c>
    </row>
    <row r="393" spans="1:7" x14ac:dyDescent="0.25">
      <c r="A393" t="s">
        <v>337</v>
      </c>
      <c r="B393" t="s">
        <v>8</v>
      </c>
      <c r="C393" t="s">
        <v>9</v>
      </c>
      <c r="D393" t="s">
        <v>47</v>
      </c>
      <c r="E393" t="s">
        <v>17</v>
      </c>
      <c r="F393">
        <v>1</v>
      </c>
      <c r="G393">
        <v>1</v>
      </c>
    </row>
    <row r="394" spans="1:7" x14ac:dyDescent="0.25">
      <c r="A394" t="s">
        <v>337</v>
      </c>
      <c r="B394" t="s">
        <v>8</v>
      </c>
      <c r="C394" t="s">
        <v>9</v>
      </c>
      <c r="D394" t="s">
        <v>343</v>
      </c>
      <c r="E394" t="s">
        <v>17</v>
      </c>
      <c r="F394">
        <v>4.9000000000000004</v>
      </c>
      <c r="G394">
        <v>1</v>
      </c>
    </row>
    <row r="395" spans="1:7" x14ac:dyDescent="0.25">
      <c r="A395" t="s">
        <v>337</v>
      </c>
      <c r="B395" t="s">
        <v>8</v>
      </c>
      <c r="C395" t="s">
        <v>9</v>
      </c>
      <c r="D395" t="s">
        <v>48</v>
      </c>
      <c r="E395" t="s">
        <v>16</v>
      </c>
      <c r="F395">
        <v>3</v>
      </c>
      <c r="G395">
        <v>1</v>
      </c>
    </row>
    <row r="396" spans="1:7" x14ac:dyDescent="0.25">
      <c r="A396" t="s">
        <v>337</v>
      </c>
      <c r="B396" t="s">
        <v>8</v>
      </c>
      <c r="C396" t="s">
        <v>9</v>
      </c>
      <c r="D396" t="s">
        <v>48</v>
      </c>
      <c r="E396" t="s">
        <v>17</v>
      </c>
      <c r="F396">
        <v>1</v>
      </c>
      <c r="G396">
        <v>1</v>
      </c>
    </row>
    <row r="397" spans="1:7" x14ac:dyDescent="0.25">
      <c r="A397" t="s">
        <v>337</v>
      </c>
      <c r="B397" t="s">
        <v>8</v>
      </c>
      <c r="C397" t="s">
        <v>9</v>
      </c>
      <c r="D397" t="s">
        <v>54</v>
      </c>
      <c r="E397" t="s">
        <v>16</v>
      </c>
      <c r="F397">
        <v>2242</v>
      </c>
      <c r="G397">
        <v>3</v>
      </c>
    </row>
    <row r="398" spans="1:7" x14ac:dyDescent="0.25">
      <c r="A398" t="s">
        <v>337</v>
      </c>
      <c r="B398" t="s">
        <v>8</v>
      </c>
      <c r="C398" t="s">
        <v>9</v>
      </c>
      <c r="D398" t="s">
        <v>56</v>
      </c>
      <c r="E398" t="s">
        <v>16</v>
      </c>
      <c r="F398">
        <v>2</v>
      </c>
      <c r="G398">
        <v>1</v>
      </c>
    </row>
    <row r="399" spans="1:7" x14ac:dyDescent="0.25">
      <c r="A399" t="s">
        <v>337</v>
      </c>
      <c r="B399" t="s">
        <v>8</v>
      </c>
      <c r="C399" t="s">
        <v>9</v>
      </c>
      <c r="D399" t="s">
        <v>56</v>
      </c>
      <c r="E399" t="s">
        <v>17</v>
      </c>
      <c r="F399">
        <v>1</v>
      </c>
      <c r="G399">
        <v>1</v>
      </c>
    </row>
    <row r="400" spans="1:7" x14ac:dyDescent="0.25">
      <c r="A400" t="s">
        <v>337</v>
      </c>
      <c r="B400" t="s">
        <v>8</v>
      </c>
      <c r="C400" t="s">
        <v>9</v>
      </c>
      <c r="D400" t="s">
        <v>58</v>
      </c>
      <c r="E400" t="s">
        <v>17</v>
      </c>
      <c r="F400">
        <v>34</v>
      </c>
      <c r="G400">
        <v>2</v>
      </c>
    </row>
    <row r="401" spans="1:7" x14ac:dyDescent="0.25">
      <c r="A401" t="s">
        <v>337</v>
      </c>
      <c r="B401" t="s">
        <v>8</v>
      </c>
      <c r="C401" t="s">
        <v>9</v>
      </c>
      <c r="D401" t="s">
        <v>60</v>
      </c>
      <c r="E401" t="s">
        <v>17</v>
      </c>
      <c r="F401">
        <v>10</v>
      </c>
      <c r="G401">
        <v>1</v>
      </c>
    </row>
    <row r="402" spans="1:7" x14ac:dyDescent="0.25">
      <c r="A402" t="s">
        <v>337</v>
      </c>
      <c r="B402" t="s">
        <v>8</v>
      </c>
      <c r="C402" t="s">
        <v>9</v>
      </c>
      <c r="D402" t="s">
        <v>345</v>
      </c>
      <c r="E402" t="s">
        <v>17</v>
      </c>
      <c r="F402">
        <v>0</v>
      </c>
      <c r="G402">
        <v>1</v>
      </c>
    </row>
    <row r="403" spans="1:7" x14ac:dyDescent="0.25">
      <c r="A403" t="s">
        <v>337</v>
      </c>
      <c r="B403" t="s">
        <v>8</v>
      </c>
      <c r="C403" t="s">
        <v>9</v>
      </c>
      <c r="D403" t="s">
        <v>61</v>
      </c>
      <c r="E403" t="s">
        <v>16</v>
      </c>
      <c r="F403">
        <v>22</v>
      </c>
      <c r="G403">
        <v>4</v>
      </c>
    </row>
    <row r="404" spans="1:7" x14ac:dyDescent="0.25">
      <c r="A404" t="s">
        <v>337</v>
      </c>
      <c r="B404" t="s">
        <v>8</v>
      </c>
      <c r="C404" t="s">
        <v>9</v>
      </c>
      <c r="D404" t="s">
        <v>61</v>
      </c>
      <c r="E404" t="s">
        <v>17</v>
      </c>
      <c r="F404">
        <v>6</v>
      </c>
      <c r="G404">
        <v>2</v>
      </c>
    </row>
    <row r="405" spans="1:7" x14ac:dyDescent="0.25">
      <c r="A405" t="s">
        <v>337</v>
      </c>
      <c r="B405" t="s">
        <v>8</v>
      </c>
      <c r="C405" t="s">
        <v>9</v>
      </c>
      <c r="D405" t="s">
        <v>63</v>
      </c>
      <c r="E405" t="s">
        <v>17</v>
      </c>
      <c r="F405">
        <v>1</v>
      </c>
      <c r="G405">
        <v>1</v>
      </c>
    </row>
    <row r="406" spans="1:7" x14ac:dyDescent="0.25">
      <c r="A406" t="s">
        <v>337</v>
      </c>
      <c r="B406" t="s">
        <v>8</v>
      </c>
      <c r="C406" t="s">
        <v>9</v>
      </c>
      <c r="D406" t="s">
        <v>346</v>
      </c>
      <c r="E406" t="s">
        <v>17</v>
      </c>
      <c r="F406">
        <v>8</v>
      </c>
      <c r="G406">
        <v>1</v>
      </c>
    </row>
    <row r="407" spans="1:7" x14ac:dyDescent="0.25">
      <c r="A407" t="s">
        <v>337</v>
      </c>
      <c r="B407" t="s">
        <v>8</v>
      </c>
      <c r="C407" t="s">
        <v>9</v>
      </c>
      <c r="D407" t="s">
        <v>288</v>
      </c>
      <c r="E407" t="s">
        <v>17</v>
      </c>
      <c r="F407">
        <v>3</v>
      </c>
      <c r="G407">
        <v>1</v>
      </c>
    </row>
    <row r="408" spans="1:7" x14ac:dyDescent="0.25">
      <c r="A408" t="s">
        <v>337</v>
      </c>
      <c r="B408" t="s">
        <v>8</v>
      </c>
      <c r="C408" t="s">
        <v>9</v>
      </c>
      <c r="D408" t="s">
        <v>66</v>
      </c>
      <c r="E408" t="s">
        <v>17</v>
      </c>
      <c r="F408">
        <v>1</v>
      </c>
      <c r="G408">
        <v>1</v>
      </c>
    </row>
    <row r="409" spans="1:7" x14ac:dyDescent="0.25">
      <c r="A409" t="s">
        <v>337</v>
      </c>
      <c r="B409" t="s">
        <v>8</v>
      </c>
      <c r="C409" t="s">
        <v>9</v>
      </c>
      <c r="D409" t="s">
        <v>347</v>
      </c>
      <c r="E409" t="s">
        <v>17</v>
      </c>
      <c r="F409">
        <v>2</v>
      </c>
      <c r="G409">
        <v>1</v>
      </c>
    </row>
    <row r="410" spans="1:7" x14ac:dyDescent="0.25">
      <c r="A410" t="s">
        <v>337</v>
      </c>
      <c r="B410" t="s">
        <v>8</v>
      </c>
      <c r="C410" t="s">
        <v>9</v>
      </c>
      <c r="D410" t="s">
        <v>67</v>
      </c>
      <c r="E410" t="s">
        <v>17</v>
      </c>
      <c r="F410">
        <v>10</v>
      </c>
      <c r="G410">
        <v>1</v>
      </c>
    </row>
    <row r="411" spans="1:7" x14ac:dyDescent="0.25">
      <c r="A411" t="s">
        <v>337</v>
      </c>
      <c r="B411" t="s">
        <v>8</v>
      </c>
      <c r="C411" t="s">
        <v>9</v>
      </c>
      <c r="D411" t="s">
        <v>70</v>
      </c>
      <c r="E411" t="s">
        <v>16</v>
      </c>
      <c r="F411">
        <v>1</v>
      </c>
      <c r="G411">
        <v>1</v>
      </c>
    </row>
    <row r="412" spans="1:7" x14ac:dyDescent="0.25">
      <c r="A412" t="s">
        <v>337</v>
      </c>
      <c r="B412" t="s">
        <v>8</v>
      </c>
      <c r="C412" t="s">
        <v>9</v>
      </c>
      <c r="D412" t="s">
        <v>74</v>
      </c>
      <c r="E412" t="s">
        <v>16</v>
      </c>
      <c r="F412">
        <v>2</v>
      </c>
      <c r="G412">
        <v>1</v>
      </c>
    </row>
    <row r="413" spans="1:7" x14ac:dyDescent="0.25">
      <c r="A413" t="s">
        <v>337</v>
      </c>
      <c r="B413" t="s">
        <v>8</v>
      </c>
      <c r="C413" t="s">
        <v>9</v>
      </c>
      <c r="D413" t="s">
        <v>74</v>
      </c>
      <c r="E413" t="s">
        <v>17</v>
      </c>
      <c r="F413">
        <v>3</v>
      </c>
      <c r="G413">
        <v>1</v>
      </c>
    </row>
    <row r="414" spans="1:7" x14ac:dyDescent="0.25">
      <c r="A414" t="s">
        <v>337</v>
      </c>
      <c r="B414" t="s">
        <v>8</v>
      </c>
      <c r="C414" t="s">
        <v>9</v>
      </c>
      <c r="D414" t="s">
        <v>76</v>
      </c>
      <c r="E414" t="s">
        <v>16</v>
      </c>
      <c r="F414">
        <v>1</v>
      </c>
      <c r="G414">
        <v>1</v>
      </c>
    </row>
    <row r="415" spans="1:7" x14ac:dyDescent="0.25">
      <c r="A415" t="s">
        <v>337</v>
      </c>
      <c r="B415" t="s">
        <v>8</v>
      </c>
      <c r="C415" t="s">
        <v>9</v>
      </c>
      <c r="D415" t="s">
        <v>76</v>
      </c>
      <c r="E415" t="s">
        <v>17</v>
      </c>
      <c r="F415">
        <v>4</v>
      </c>
      <c r="G415">
        <v>1</v>
      </c>
    </row>
    <row r="416" spans="1:7" x14ac:dyDescent="0.25">
      <c r="A416" t="s">
        <v>337</v>
      </c>
      <c r="B416" t="s">
        <v>8</v>
      </c>
      <c r="C416" t="s">
        <v>9</v>
      </c>
      <c r="D416" t="s">
        <v>80</v>
      </c>
      <c r="E416" t="s">
        <v>17</v>
      </c>
      <c r="F416">
        <v>36</v>
      </c>
      <c r="G416">
        <v>1</v>
      </c>
    </row>
    <row r="417" spans="1:7" x14ac:dyDescent="0.25">
      <c r="A417" t="s">
        <v>337</v>
      </c>
      <c r="B417" t="s">
        <v>8</v>
      </c>
      <c r="C417" t="s">
        <v>9</v>
      </c>
      <c r="D417" t="s">
        <v>82</v>
      </c>
      <c r="E417" t="s">
        <v>16</v>
      </c>
      <c r="F417">
        <v>928</v>
      </c>
      <c r="G417">
        <v>3</v>
      </c>
    </row>
    <row r="418" spans="1:7" x14ac:dyDescent="0.25">
      <c r="A418" t="s">
        <v>337</v>
      </c>
      <c r="B418" t="s">
        <v>8</v>
      </c>
      <c r="C418" t="s">
        <v>9</v>
      </c>
      <c r="D418" t="s">
        <v>82</v>
      </c>
      <c r="E418" t="s">
        <v>17</v>
      </c>
      <c r="F418">
        <v>122</v>
      </c>
      <c r="G418">
        <v>1</v>
      </c>
    </row>
    <row r="419" spans="1:7" x14ac:dyDescent="0.25">
      <c r="A419" t="s">
        <v>337</v>
      </c>
      <c r="B419" t="s">
        <v>8</v>
      </c>
      <c r="C419" t="s">
        <v>9</v>
      </c>
      <c r="D419" t="s">
        <v>87</v>
      </c>
      <c r="E419" t="s">
        <v>16</v>
      </c>
      <c r="F419">
        <v>34</v>
      </c>
      <c r="G419">
        <v>2</v>
      </c>
    </row>
    <row r="420" spans="1:7" x14ac:dyDescent="0.25">
      <c r="A420" t="s">
        <v>337</v>
      </c>
      <c r="B420" t="s">
        <v>8</v>
      </c>
      <c r="C420" t="s">
        <v>9</v>
      </c>
      <c r="D420" t="s">
        <v>88</v>
      </c>
      <c r="E420" t="s">
        <v>16</v>
      </c>
      <c r="F420">
        <v>1942</v>
      </c>
      <c r="G420">
        <v>4</v>
      </c>
    </row>
    <row r="421" spans="1:7" x14ac:dyDescent="0.25">
      <c r="A421" t="s">
        <v>337</v>
      </c>
      <c r="B421" t="s">
        <v>8</v>
      </c>
      <c r="C421" t="s">
        <v>9</v>
      </c>
      <c r="D421" t="s">
        <v>88</v>
      </c>
      <c r="E421" t="s">
        <v>17</v>
      </c>
      <c r="F421">
        <v>1006</v>
      </c>
      <c r="G421">
        <v>3</v>
      </c>
    </row>
    <row r="422" spans="1:7" x14ac:dyDescent="0.25">
      <c r="A422" t="s">
        <v>337</v>
      </c>
      <c r="B422" t="s">
        <v>8</v>
      </c>
      <c r="C422" t="s">
        <v>9</v>
      </c>
      <c r="D422" t="s">
        <v>89</v>
      </c>
      <c r="E422" t="s">
        <v>16</v>
      </c>
      <c r="F422">
        <v>480</v>
      </c>
      <c r="G422">
        <v>4</v>
      </c>
    </row>
    <row r="423" spans="1:7" x14ac:dyDescent="0.25">
      <c r="A423" t="s">
        <v>337</v>
      </c>
      <c r="B423" t="s">
        <v>8</v>
      </c>
      <c r="C423" t="s">
        <v>9</v>
      </c>
      <c r="D423" t="s">
        <v>89</v>
      </c>
      <c r="E423" t="s">
        <v>17</v>
      </c>
      <c r="F423">
        <v>222</v>
      </c>
      <c r="G423">
        <v>2</v>
      </c>
    </row>
    <row r="424" spans="1:7" x14ac:dyDescent="0.25">
      <c r="A424" t="s">
        <v>337</v>
      </c>
      <c r="B424" t="s">
        <v>8</v>
      </c>
      <c r="C424" t="s">
        <v>9</v>
      </c>
      <c r="D424" t="s">
        <v>349</v>
      </c>
      <c r="E424" t="s">
        <v>17</v>
      </c>
      <c r="F424">
        <v>1</v>
      </c>
      <c r="G424">
        <v>1</v>
      </c>
    </row>
    <row r="425" spans="1:7" x14ac:dyDescent="0.25">
      <c r="A425" t="s">
        <v>337</v>
      </c>
      <c r="B425" t="s">
        <v>8</v>
      </c>
      <c r="C425" t="s">
        <v>9</v>
      </c>
      <c r="D425" t="s">
        <v>293</v>
      </c>
      <c r="E425" t="s">
        <v>17</v>
      </c>
      <c r="F425">
        <v>6</v>
      </c>
      <c r="G425">
        <v>1</v>
      </c>
    </row>
    <row r="426" spans="1:7" x14ac:dyDescent="0.25">
      <c r="A426" t="s">
        <v>337</v>
      </c>
      <c r="B426" t="s">
        <v>8</v>
      </c>
      <c r="C426" t="s">
        <v>9</v>
      </c>
      <c r="D426" t="s">
        <v>91</v>
      </c>
      <c r="E426" t="s">
        <v>17</v>
      </c>
      <c r="F426">
        <v>2</v>
      </c>
      <c r="G426">
        <v>1</v>
      </c>
    </row>
    <row r="427" spans="1:7" x14ac:dyDescent="0.25">
      <c r="A427" t="s">
        <v>337</v>
      </c>
      <c r="B427" t="s">
        <v>8</v>
      </c>
      <c r="C427" t="s">
        <v>9</v>
      </c>
      <c r="D427" t="s">
        <v>96</v>
      </c>
      <c r="E427" t="s">
        <v>16</v>
      </c>
      <c r="F427">
        <v>2555</v>
      </c>
      <c r="G427">
        <v>2</v>
      </c>
    </row>
    <row r="428" spans="1:7" x14ac:dyDescent="0.25">
      <c r="A428" t="s">
        <v>337</v>
      </c>
      <c r="B428" t="s">
        <v>8</v>
      </c>
      <c r="C428" t="s">
        <v>9</v>
      </c>
      <c r="D428" t="s">
        <v>97</v>
      </c>
      <c r="E428" t="s">
        <v>16</v>
      </c>
      <c r="F428">
        <v>114</v>
      </c>
      <c r="G428">
        <v>1</v>
      </c>
    </row>
    <row r="429" spans="1:7" x14ac:dyDescent="0.25">
      <c r="A429" t="s">
        <v>337</v>
      </c>
      <c r="B429" t="s">
        <v>8</v>
      </c>
      <c r="C429" t="s">
        <v>9</v>
      </c>
      <c r="D429" t="s">
        <v>97</v>
      </c>
      <c r="E429" t="s">
        <v>17</v>
      </c>
      <c r="F429">
        <v>26</v>
      </c>
      <c r="G429">
        <v>1</v>
      </c>
    </row>
    <row r="430" spans="1:7" x14ac:dyDescent="0.25">
      <c r="A430" t="s">
        <v>337</v>
      </c>
      <c r="B430" t="s">
        <v>8</v>
      </c>
      <c r="C430" t="s">
        <v>9</v>
      </c>
      <c r="D430" t="s">
        <v>98</v>
      </c>
      <c r="E430" t="s">
        <v>16</v>
      </c>
      <c r="F430">
        <v>4</v>
      </c>
      <c r="G430">
        <v>1</v>
      </c>
    </row>
    <row r="431" spans="1:7" x14ac:dyDescent="0.25">
      <c r="A431" t="s">
        <v>337</v>
      </c>
      <c r="B431" t="s">
        <v>8</v>
      </c>
      <c r="C431" t="s">
        <v>9</v>
      </c>
      <c r="D431" t="s">
        <v>99</v>
      </c>
      <c r="E431" t="s">
        <v>16</v>
      </c>
      <c r="F431">
        <v>52</v>
      </c>
      <c r="G431">
        <v>1</v>
      </c>
    </row>
    <row r="432" spans="1:7" x14ac:dyDescent="0.25">
      <c r="A432" t="s">
        <v>337</v>
      </c>
      <c r="B432" t="s">
        <v>8</v>
      </c>
      <c r="C432" t="s">
        <v>9</v>
      </c>
      <c r="D432" t="s">
        <v>101</v>
      </c>
      <c r="E432" t="s">
        <v>16</v>
      </c>
      <c r="F432">
        <v>3</v>
      </c>
      <c r="G432">
        <v>1</v>
      </c>
    </row>
    <row r="433" spans="1:7" x14ac:dyDescent="0.25">
      <c r="A433" t="s">
        <v>337</v>
      </c>
      <c r="B433" t="s">
        <v>8</v>
      </c>
      <c r="C433" t="s">
        <v>9</v>
      </c>
      <c r="D433" t="s">
        <v>101</v>
      </c>
      <c r="E433" t="s">
        <v>17</v>
      </c>
      <c r="F433">
        <v>14</v>
      </c>
      <c r="G433">
        <v>2</v>
      </c>
    </row>
    <row r="434" spans="1:7" x14ac:dyDescent="0.25">
      <c r="A434" t="s">
        <v>337</v>
      </c>
      <c r="B434" t="s">
        <v>8</v>
      </c>
      <c r="C434" t="s">
        <v>9</v>
      </c>
      <c r="D434" t="s">
        <v>351</v>
      </c>
      <c r="E434" t="s">
        <v>16</v>
      </c>
      <c r="F434">
        <v>9</v>
      </c>
      <c r="G434">
        <v>1</v>
      </c>
    </row>
    <row r="435" spans="1:7" x14ac:dyDescent="0.25">
      <c r="A435" t="s">
        <v>337</v>
      </c>
      <c r="B435" t="s">
        <v>8</v>
      </c>
      <c r="C435" t="s">
        <v>9</v>
      </c>
      <c r="D435" t="s">
        <v>105</v>
      </c>
      <c r="E435" t="s">
        <v>16</v>
      </c>
      <c r="F435">
        <v>1.1000000000000001</v>
      </c>
      <c r="G435">
        <v>2</v>
      </c>
    </row>
    <row r="436" spans="1:7" x14ac:dyDescent="0.25">
      <c r="A436" t="s">
        <v>337</v>
      </c>
      <c r="B436" t="s">
        <v>8</v>
      </c>
      <c r="C436" t="s">
        <v>9</v>
      </c>
      <c r="D436" t="s">
        <v>106</v>
      </c>
      <c r="E436" t="s">
        <v>16</v>
      </c>
      <c r="F436">
        <v>88</v>
      </c>
      <c r="G436">
        <v>3</v>
      </c>
    </row>
    <row r="437" spans="1:7" x14ac:dyDescent="0.25">
      <c r="A437" t="s">
        <v>337</v>
      </c>
      <c r="B437" t="s">
        <v>8</v>
      </c>
      <c r="C437" t="s">
        <v>9</v>
      </c>
      <c r="D437" t="s">
        <v>108</v>
      </c>
      <c r="E437" t="s">
        <v>16</v>
      </c>
      <c r="F437">
        <v>430</v>
      </c>
      <c r="G437">
        <v>4</v>
      </c>
    </row>
    <row r="438" spans="1:7" x14ac:dyDescent="0.25">
      <c r="A438" t="s">
        <v>337</v>
      </c>
      <c r="B438" t="s">
        <v>8</v>
      </c>
      <c r="C438" t="s">
        <v>9</v>
      </c>
      <c r="D438" t="s">
        <v>108</v>
      </c>
      <c r="E438" t="s">
        <v>17</v>
      </c>
      <c r="F438">
        <v>697</v>
      </c>
      <c r="G438">
        <v>3</v>
      </c>
    </row>
    <row r="439" spans="1:7" x14ac:dyDescent="0.25">
      <c r="A439" t="s">
        <v>337</v>
      </c>
      <c r="B439" t="s">
        <v>8</v>
      </c>
      <c r="C439" t="s">
        <v>9</v>
      </c>
      <c r="D439" t="s">
        <v>109</v>
      </c>
      <c r="E439" t="s">
        <v>16</v>
      </c>
      <c r="F439">
        <v>23</v>
      </c>
      <c r="G439">
        <v>3</v>
      </c>
    </row>
    <row r="440" spans="1:7" x14ac:dyDescent="0.25">
      <c r="A440" t="s">
        <v>337</v>
      </c>
      <c r="B440" t="s">
        <v>8</v>
      </c>
      <c r="C440" t="s">
        <v>9</v>
      </c>
      <c r="D440" t="s">
        <v>109</v>
      </c>
      <c r="E440" t="s">
        <v>17</v>
      </c>
      <c r="F440">
        <v>36</v>
      </c>
      <c r="G440">
        <v>1</v>
      </c>
    </row>
    <row r="441" spans="1:7" x14ac:dyDescent="0.25">
      <c r="A441" t="s">
        <v>337</v>
      </c>
      <c r="B441" t="s">
        <v>8</v>
      </c>
      <c r="C441" t="s">
        <v>9</v>
      </c>
      <c r="D441" t="s">
        <v>110</v>
      </c>
      <c r="E441" t="s">
        <v>16</v>
      </c>
      <c r="F441">
        <v>2</v>
      </c>
      <c r="G441">
        <v>1</v>
      </c>
    </row>
    <row r="442" spans="1:7" x14ac:dyDescent="0.25">
      <c r="A442" t="s">
        <v>337</v>
      </c>
      <c r="B442" t="s">
        <v>8</v>
      </c>
      <c r="C442" t="s">
        <v>9</v>
      </c>
      <c r="D442" t="s">
        <v>113</v>
      </c>
      <c r="E442" t="s">
        <v>16</v>
      </c>
      <c r="F442">
        <v>1</v>
      </c>
      <c r="G442">
        <v>1</v>
      </c>
    </row>
    <row r="443" spans="1:7" x14ac:dyDescent="0.25">
      <c r="A443" t="s">
        <v>337</v>
      </c>
      <c r="B443" t="s">
        <v>8</v>
      </c>
      <c r="C443" t="s">
        <v>9</v>
      </c>
      <c r="D443" t="s">
        <v>297</v>
      </c>
      <c r="E443" t="s">
        <v>16</v>
      </c>
      <c r="F443">
        <v>21</v>
      </c>
      <c r="G443">
        <v>2</v>
      </c>
    </row>
    <row r="444" spans="1:7" x14ac:dyDescent="0.25">
      <c r="A444" t="s">
        <v>337</v>
      </c>
      <c r="B444" t="s">
        <v>8</v>
      </c>
      <c r="C444" t="s">
        <v>9</v>
      </c>
      <c r="D444" t="s">
        <v>297</v>
      </c>
      <c r="E444" t="s">
        <v>17</v>
      </c>
      <c r="F444">
        <v>1</v>
      </c>
      <c r="G444">
        <v>1</v>
      </c>
    </row>
    <row r="445" spans="1:7" x14ac:dyDescent="0.25">
      <c r="A445" t="s">
        <v>337</v>
      </c>
      <c r="B445" t="s">
        <v>8</v>
      </c>
      <c r="C445" t="s">
        <v>9</v>
      </c>
      <c r="D445" t="s">
        <v>353</v>
      </c>
      <c r="E445" t="s">
        <v>17</v>
      </c>
      <c r="F445">
        <v>9</v>
      </c>
      <c r="G445">
        <v>1</v>
      </c>
    </row>
    <row r="446" spans="1:7" x14ac:dyDescent="0.25">
      <c r="A446" t="s">
        <v>337</v>
      </c>
      <c r="B446" t="s">
        <v>8</v>
      </c>
      <c r="C446" t="s">
        <v>9</v>
      </c>
      <c r="D446" t="s">
        <v>120</v>
      </c>
      <c r="E446" t="s">
        <v>16</v>
      </c>
      <c r="F446">
        <v>1.9</v>
      </c>
      <c r="G446">
        <v>2</v>
      </c>
    </row>
    <row r="447" spans="1:7" x14ac:dyDescent="0.25">
      <c r="A447" t="s">
        <v>337</v>
      </c>
      <c r="B447" t="s">
        <v>8</v>
      </c>
      <c r="C447" t="s">
        <v>9</v>
      </c>
      <c r="D447" t="s">
        <v>120</v>
      </c>
      <c r="E447" t="s">
        <v>17</v>
      </c>
      <c r="F447">
        <v>1.1000000000000001</v>
      </c>
      <c r="G447">
        <v>2</v>
      </c>
    </row>
    <row r="448" spans="1:7" x14ac:dyDescent="0.25">
      <c r="A448" t="s">
        <v>337</v>
      </c>
      <c r="B448" t="s">
        <v>8</v>
      </c>
      <c r="C448" t="s">
        <v>9</v>
      </c>
      <c r="D448" t="s">
        <v>121</v>
      </c>
      <c r="E448" t="s">
        <v>16</v>
      </c>
      <c r="F448">
        <v>4.5999999999999996</v>
      </c>
      <c r="G448">
        <v>2</v>
      </c>
    </row>
    <row r="449" spans="1:7" x14ac:dyDescent="0.25">
      <c r="A449" t="s">
        <v>337</v>
      </c>
      <c r="B449" t="s">
        <v>8</v>
      </c>
      <c r="C449" t="s">
        <v>9</v>
      </c>
      <c r="D449" t="s">
        <v>301</v>
      </c>
      <c r="E449" t="s">
        <v>17</v>
      </c>
      <c r="F449">
        <v>6</v>
      </c>
      <c r="G449">
        <v>1</v>
      </c>
    </row>
    <row r="450" spans="1:7" x14ac:dyDescent="0.25">
      <c r="A450" t="s">
        <v>337</v>
      </c>
      <c r="B450" t="s">
        <v>8</v>
      </c>
      <c r="C450" t="s">
        <v>9</v>
      </c>
      <c r="D450" t="s">
        <v>123</v>
      </c>
      <c r="E450" t="s">
        <v>16</v>
      </c>
      <c r="F450">
        <v>2</v>
      </c>
      <c r="G450">
        <v>1</v>
      </c>
    </row>
    <row r="451" spans="1:7" x14ac:dyDescent="0.25">
      <c r="A451" t="s">
        <v>337</v>
      </c>
      <c r="B451" t="s">
        <v>8</v>
      </c>
      <c r="C451" t="s">
        <v>9</v>
      </c>
      <c r="D451" t="s">
        <v>124</v>
      </c>
      <c r="E451" t="s">
        <v>16</v>
      </c>
      <c r="F451">
        <v>4563</v>
      </c>
      <c r="G451">
        <v>5</v>
      </c>
    </row>
    <row r="452" spans="1:7" x14ac:dyDescent="0.25">
      <c r="A452" t="s">
        <v>337</v>
      </c>
      <c r="B452" t="s">
        <v>8</v>
      </c>
      <c r="C452" t="s">
        <v>9</v>
      </c>
      <c r="D452" t="s">
        <v>124</v>
      </c>
      <c r="E452" t="s">
        <v>17</v>
      </c>
      <c r="F452">
        <v>16</v>
      </c>
      <c r="G452">
        <v>2</v>
      </c>
    </row>
    <row r="453" spans="1:7" x14ac:dyDescent="0.25">
      <c r="A453" t="s">
        <v>337</v>
      </c>
      <c r="B453" t="s">
        <v>8</v>
      </c>
      <c r="C453" t="s">
        <v>9</v>
      </c>
      <c r="D453" t="s">
        <v>125</v>
      </c>
      <c r="E453" t="s">
        <v>16</v>
      </c>
      <c r="F453">
        <v>40</v>
      </c>
      <c r="G453">
        <v>1</v>
      </c>
    </row>
    <row r="454" spans="1:7" x14ac:dyDescent="0.25">
      <c r="A454" t="s">
        <v>337</v>
      </c>
      <c r="B454" t="s">
        <v>8</v>
      </c>
      <c r="C454" t="s">
        <v>9</v>
      </c>
      <c r="D454" t="s">
        <v>127</v>
      </c>
      <c r="E454" t="s">
        <v>16</v>
      </c>
      <c r="F454">
        <v>7606</v>
      </c>
      <c r="G454">
        <v>5</v>
      </c>
    </row>
    <row r="455" spans="1:7" x14ac:dyDescent="0.25">
      <c r="A455" t="s">
        <v>337</v>
      </c>
      <c r="B455" t="s">
        <v>8</v>
      </c>
      <c r="C455" t="s">
        <v>9</v>
      </c>
      <c r="D455" t="s">
        <v>303</v>
      </c>
      <c r="E455" t="s">
        <v>16</v>
      </c>
      <c r="F455">
        <v>8</v>
      </c>
      <c r="G455">
        <v>3</v>
      </c>
    </row>
    <row r="456" spans="1:7" x14ac:dyDescent="0.25">
      <c r="A456" t="s">
        <v>337</v>
      </c>
      <c r="B456" t="s">
        <v>8</v>
      </c>
      <c r="C456" t="s">
        <v>9</v>
      </c>
      <c r="D456" t="s">
        <v>356</v>
      </c>
      <c r="E456" t="s">
        <v>16</v>
      </c>
      <c r="F456">
        <v>1</v>
      </c>
      <c r="G456">
        <v>1</v>
      </c>
    </row>
    <row r="457" spans="1:7" x14ac:dyDescent="0.25">
      <c r="A457" t="s">
        <v>337</v>
      </c>
      <c r="B457" t="s">
        <v>8</v>
      </c>
      <c r="C457" t="s">
        <v>9</v>
      </c>
      <c r="D457" t="s">
        <v>130</v>
      </c>
      <c r="E457" t="s">
        <v>16</v>
      </c>
      <c r="F457">
        <v>1561</v>
      </c>
      <c r="G457">
        <v>4</v>
      </c>
    </row>
    <row r="458" spans="1:7" x14ac:dyDescent="0.25">
      <c r="A458" t="s">
        <v>337</v>
      </c>
      <c r="B458" t="s">
        <v>8</v>
      </c>
      <c r="C458" t="s">
        <v>9</v>
      </c>
      <c r="D458" t="s">
        <v>130</v>
      </c>
      <c r="E458" t="s">
        <v>17</v>
      </c>
      <c r="F458">
        <v>71</v>
      </c>
      <c r="G458">
        <v>2</v>
      </c>
    </row>
    <row r="459" spans="1:7" x14ac:dyDescent="0.25">
      <c r="A459" t="s">
        <v>337</v>
      </c>
      <c r="B459" t="s">
        <v>8</v>
      </c>
      <c r="C459" t="s">
        <v>9</v>
      </c>
      <c r="D459" t="s">
        <v>132</v>
      </c>
      <c r="E459" t="s">
        <v>16</v>
      </c>
      <c r="F459">
        <v>1066</v>
      </c>
      <c r="G459">
        <v>5</v>
      </c>
    </row>
    <row r="460" spans="1:7" x14ac:dyDescent="0.25">
      <c r="A460" t="s">
        <v>337</v>
      </c>
      <c r="B460" t="s">
        <v>8</v>
      </c>
      <c r="C460" t="s">
        <v>9</v>
      </c>
      <c r="D460" t="s">
        <v>132</v>
      </c>
      <c r="E460" t="s">
        <v>17</v>
      </c>
      <c r="F460">
        <v>14</v>
      </c>
      <c r="G460">
        <v>2</v>
      </c>
    </row>
    <row r="461" spans="1:7" x14ac:dyDescent="0.25">
      <c r="A461" t="s">
        <v>337</v>
      </c>
      <c r="B461" t="s">
        <v>8</v>
      </c>
      <c r="C461" t="s">
        <v>9</v>
      </c>
      <c r="D461" t="s">
        <v>133</v>
      </c>
      <c r="E461" t="s">
        <v>16</v>
      </c>
      <c r="F461">
        <v>12</v>
      </c>
      <c r="G461">
        <v>3</v>
      </c>
    </row>
    <row r="462" spans="1:7" x14ac:dyDescent="0.25">
      <c r="A462" t="s">
        <v>337</v>
      </c>
      <c r="B462" t="s">
        <v>8</v>
      </c>
      <c r="C462" t="s">
        <v>9</v>
      </c>
      <c r="D462" t="s">
        <v>134</v>
      </c>
      <c r="E462" t="s">
        <v>16</v>
      </c>
      <c r="F462">
        <v>4</v>
      </c>
      <c r="G462">
        <v>2</v>
      </c>
    </row>
    <row r="463" spans="1:7" x14ac:dyDescent="0.25">
      <c r="A463" t="s">
        <v>337</v>
      </c>
      <c r="B463" t="s">
        <v>8</v>
      </c>
      <c r="C463" t="s">
        <v>9</v>
      </c>
      <c r="D463" t="s">
        <v>136</v>
      </c>
      <c r="E463" t="s">
        <v>16</v>
      </c>
      <c r="F463">
        <v>0.2</v>
      </c>
      <c r="G463">
        <v>1</v>
      </c>
    </row>
    <row r="464" spans="1:7" x14ac:dyDescent="0.25">
      <c r="A464" t="s">
        <v>337</v>
      </c>
      <c r="B464" t="s">
        <v>8</v>
      </c>
      <c r="C464" t="s">
        <v>9</v>
      </c>
      <c r="D464" t="s">
        <v>142</v>
      </c>
      <c r="E464" t="s">
        <v>16</v>
      </c>
      <c r="F464">
        <v>134</v>
      </c>
      <c r="G464">
        <v>3</v>
      </c>
    </row>
    <row r="465" spans="1:7" x14ac:dyDescent="0.25">
      <c r="A465" t="s">
        <v>337</v>
      </c>
      <c r="B465" t="s">
        <v>8</v>
      </c>
      <c r="C465" t="s">
        <v>9</v>
      </c>
      <c r="D465" t="s">
        <v>142</v>
      </c>
      <c r="E465" t="s">
        <v>17</v>
      </c>
      <c r="F465">
        <v>1</v>
      </c>
      <c r="G465">
        <v>1</v>
      </c>
    </row>
    <row r="466" spans="1:7" x14ac:dyDescent="0.25">
      <c r="A466" t="s">
        <v>337</v>
      </c>
      <c r="B466" t="s">
        <v>8</v>
      </c>
      <c r="C466" t="s">
        <v>9</v>
      </c>
      <c r="D466" t="s">
        <v>143</v>
      </c>
      <c r="E466" t="s">
        <v>16</v>
      </c>
      <c r="F466">
        <v>15</v>
      </c>
      <c r="G466">
        <v>3</v>
      </c>
    </row>
    <row r="467" spans="1:7" x14ac:dyDescent="0.25">
      <c r="A467" t="s">
        <v>337</v>
      </c>
      <c r="B467" t="s">
        <v>8</v>
      </c>
      <c r="C467" t="s">
        <v>9</v>
      </c>
      <c r="D467" t="s">
        <v>143</v>
      </c>
      <c r="E467" t="s">
        <v>17</v>
      </c>
      <c r="F467">
        <v>9</v>
      </c>
      <c r="G467">
        <v>1</v>
      </c>
    </row>
    <row r="468" spans="1:7" x14ac:dyDescent="0.25">
      <c r="A468" t="s">
        <v>337</v>
      </c>
      <c r="B468" t="s">
        <v>8</v>
      </c>
      <c r="C468" t="s">
        <v>9</v>
      </c>
      <c r="D468" t="s">
        <v>144</v>
      </c>
      <c r="E468" t="s">
        <v>16</v>
      </c>
      <c r="F468">
        <v>8</v>
      </c>
      <c r="G468">
        <v>1</v>
      </c>
    </row>
    <row r="469" spans="1:7" x14ac:dyDescent="0.25">
      <c r="A469" t="s">
        <v>337</v>
      </c>
      <c r="B469" t="s">
        <v>8</v>
      </c>
      <c r="C469" t="s">
        <v>9</v>
      </c>
      <c r="D469" t="s">
        <v>144</v>
      </c>
      <c r="E469" t="s">
        <v>17</v>
      </c>
      <c r="F469">
        <v>24</v>
      </c>
      <c r="G469">
        <v>1</v>
      </c>
    </row>
    <row r="470" spans="1:7" x14ac:dyDescent="0.25">
      <c r="A470" t="s">
        <v>337</v>
      </c>
      <c r="B470" t="s">
        <v>8</v>
      </c>
      <c r="C470" t="s">
        <v>9</v>
      </c>
      <c r="D470" t="s">
        <v>146</v>
      </c>
      <c r="E470" t="s">
        <v>16</v>
      </c>
      <c r="F470">
        <v>10513</v>
      </c>
      <c r="G470">
        <v>5</v>
      </c>
    </row>
    <row r="471" spans="1:7" x14ac:dyDescent="0.25">
      <c r="A471" t="s">
        <v>337</v>
      </c>
      <c r="B471" t="s">
        <v>8</v>
      </c>
      <c r="C471" t="s">
        <v>9</v>
      </c>
      <c r="D471" t="s">
        <v>146</v>
      </c>
      <c r="E471" t="s">
        <v>17</v>
      </c>
      <c r="F471">
        <v>7</v>
      </c>
      <c r="G471">
        <v>2</v>
      </c>
    </row>
    <row r="472" spans="1:7" x14ac:dyDescent="0.25">
      <c r="A472" t="s">
        <v>337</v>
      </c>
      <c r="B472" t="s">
        <v>8</v>
      </c>
      <c r="C472" t="s">
        <v>9</v>
      </c>
      <c r="D472" t="s">
        <v>148</v>
      </c>
      <c r="E472" t="s">
        <v>17</v>
      </c>
      <c r="F472">
        <v>10</v>
      </c>
      <c r="G472">
        <v>1</v>
      </c>
    </row>
    <row r="473" spans="1:7" x14ac:dyDescent="0.25">
      <c r="A473" t="s">
        <v>337</v>
      </c>
      <c r="B473" t="s">
        <v>8</v>
      </c>
      <c r="C473" t="s">
        <v>9</v>
      </c>
      <c r="D473" t="s">
        <v>152</v>
      </c>
      <c r="E473" t="s">
        <v>16</v>
      </c>
      <c r="F473">
        <v>98</v>
      </c>
      <c r="G473">
        <v>1</v>
      </c>
    </row>
    <row r="474" spans="1:7" x14ac:dyDescent="0.25">
      <c r="A474" t="s">
        <v>337</v>
      </c>
      <c r="B474" t="s">
        <v>8</v>
      </c>
      <c r="C474" t="s">
        <v>9</v>
      </c>
      <c r="D474" t="s">
        <v>153</v>
      </c>
      <c r="E474" t="s">
        <v>17</v>
      </c>
      <c r="F474">
        <v>0.3</v>
      </c>
      <c r="G474">
        <v>1</v>
      </c>
    </row>
    <row r="475" spans="1:7" x14ac:dyDescent="0.25">
      <c r="A475" t="s">
        <v>337</v>
      </c>
      <c r="B475" t="s">
        <v>8</v>
      </c>
      <c r="C475" t="s">
        <v>9</v>
      </c>
      <c r="D475" t="s">
        <v>157</v>
      </c>
      <c r="E475" t="s">
        <v>17</v>
      </c>
      <c r="F475">
        <v>8</v>
      </c>
      <c r="G475">
        <v>1</v>
      </c>
    </row>
    <row r="476" spans="1:7" x14ac:dyDescent="0.25">
      <c r="A476" t="s">
        <v>337</v>
      </c>
      <c r="B476" t="s">
        <v>8</v>
      </c>
      <c r="C476" t="s">
        <v>9</v>
      </c>
      <c r="D476" t="s">
        <v>358</v>
      </c>
      <c r="E476" t="s">
        <v>17</v>
      </c>
      <c r="F476">
        <v>1</v>
      </c>
      <c r="G476">
        <v>1</v>
      </c>
    </row>
    <row r="477" spans="1:7" x14ac:dyDescent="0.25">
      <c r="A477" t="s">
        <v>337</v>
      </c>
      <c r="B477" t="s">
        <v>8</v>
      </c>
      <c r="C477" t="s">
        <v>9</v>
      </c>
      <c r="D477" t="s">
        <v>165</v>
      </c>
      <c r="E477" t="s">
        <v>16</v>
      </c>
      <c r="F477">
        <v>688</v>
      </c>
      <c r="G477">
        <v>1</v>
      </c>
    </row>
    <row r="478" spans="1:7" x14ac:dyDescent="0.25">
      <c r="A478" t="s">
        <v>337</v>
      </c>
      <c r="B478" t="s">
        <v>8</v>
      </c>
      <c r="C478" t="s">
        <v>9</v>
      </c>
      <c r="D478" t="s">
        <v>166</v>
      </c>
      <c r="E478" t="s">
        <v>16</v>
      </c>
      <c r="F478">
        <v>7</v>
      </c>
      <c r="G478">
        <v>1</v>
      </c>
    </row>
    <row r="479" spans="1:7" x14ac:dyDescent="0.25">
      <c r="A479" t="s">
        <v>337</v>
      </c>
      <c r="B479" t="s">
        <v>8</v>
      </c>
      <c r="C479" t="s">
        <v>9</v>
      </c>
      <c r="D479" t="s">
        <v>308</v>
      </c>
      <c r="E479" t="s">
        <v>17</v>
      </c>
      <c r="F479">
        <v>18</v>
      </c>
      <c r="G479">
        <v>1</v>
      </c>
    </row>
    <row r="480" spans="1:7" x14ac:dyDescent="0.25">
      <c r="A480" t="s">
        <v>337</v>
      </c>
      <c r="B480" t="s">
        <v>8</v>
      </c>
      <c r="C480" t="s">
        <v>9</v>
      </c>
      <c r="D480" t="s">
        <v>359</v>
      </c>
      <c r="E480" t="s">
        <v>17</v>
      </c>
      <c r="F480">
        <v>1.1000000000000001</v>
      </c>
      <c r="G480">
        <v>1</v>
      </c>
    </row>
    <row r="481" spans="1:7" x14ac:dyDescent="0.25">
      <c r="A481" t="s">
        <v>337</v>
      </c>
      <c r="B481" t="s">
        <v>8</v>
      </c>
      <c r="C481" t="s">
        <v>9</v>
      </c>
      <c r="D481" t="s">
        <v>360</v>
      </c>
      <c r="E481" t="s">
        <v>17</v>
      </c>
      <c r="F481">
        <v>1</v>
      </c>
      <c r="G481">
        <v>1</v>
      </c>
    </row>
    <row r="482" spans="1:7" x14ac:dyDescent="0.25">
      <c r="A482" t="s">
        <v>337</v>
      </c>
      <c r="B482" t="s">
        <v>8</v>
      </c>
      <c r="C482" t="s">
        <v>9</v>
      </c>
      <c r="D482" t="s">
        <v>361</v>
      </c>
      <c r="E482" t="s">
        <v>17</v>
      </c>
      <c r="F482">
        <v>16</v>
      </c>
      <c r="G482">
        <v>1</v>
      </c>
    </row>
    <row r="483" spans="1:7" x14ac:dyDescent="0.25">
      <c r="A483" t="s">
        <v>337</v>
      </c>
      <c r="B483" t="s">
        <v>8</v>
      </c>
      <c r="C483" t="s">
        <v>9</v>
      </c>
      <c r="D483" t="s">
        <v>175</v>
      </c>
      <c r="E483" t="s">
        <v>16</v>
      </c>
      <c r="F483">
        <v>11</v>
      </c>
      <c r="G483">
        <v>3</v>
      </c>
    </row>
    <row r="484" spans="1:7" x14ac:dyDescent="0.25">
      <c r="A484" t="s">
        <v>337</v>
      </c>
      <c r="B484" t="s">
        <v>8</v>
      </c>
      <c r="C484" t="s">
        <v>9</v>
      </c>
      <c r="D484" t="s">
        <v>362</v>
      </c>
      <c r="E484" t="s">
        <v>16</v>
      </c>
      <c r="F484">
        <v>1</v>
      </c>
      <c r="G484">
        <v>1</v>
      </c>
    </row>
    <row r="485" spans="1:7" x14ac:dyDescent="0.25">
      <c r="A485" t="s">
        <v>337</v>
      </c>
      <c r="B485" t="s">
        <v>8</v>
      </c>
      <c r="C485" t="s">
        <v>9</v>
      </c>
      <c r="D485" t="s">
        <v>178</v>
      </c>
      <c r="E485" t="s">
        <v>16</v>
      </c>
      <c r="F485">
        <v>57</v>
      </c>
      <c r="G485">
        <v>3</v>
      </c>
    </row>
    <row r="486" spans="1:7" x14ac:dyDescent="0.25">
      <c r="A486" t="s">
        <v>337</v>
      </c>
      <c r="B486" t="s">
        <v>8</v>
      </c>
      <c r="C486" t="s">
        <v>9</v>
      </c>
      <c r="D486" t="s">
        <v>180</v>
      </c>
      <c r="E486" t="s">
        <v>16</v>
      </c>
      <c r="F486">
        <v>9</v>
      </c>
      <c r="G486">
        <v>2</v>
      </c>
    </row>
    <row r="487" spans="1:7" x14ac:dyDescent="0.25">
      <c r="A487" t="s">
        <v>337</v>
      </c>
      <c r="B487" t="s">
        <v>8</v>
      </c>
      <c r="C487" t="s">
        <v>9</v>
      </c>
      <c r="D487" t="s">
        <v>181</v>
      </c>
      <c r="E487" t="s">
        <v>17</v>
      </c>
      <c r="F487">
        <v>3</v>
      </c>
      <c r="G487">
        <v>1</v>
      </c>
    </row>
    <row r="488" spans="1:7" x14ac:dyDescent="0.25">
      <c r="A488" t="s">
        <v>337</v>
      </c>
      <c r="B488" t="s">
        <v>8</v>
      </c>
      <c r="C488" t="s">
        <v>9</v>
      </c>
      <c r="D488" t="s">
        <v>9</v>
      </c>
      <c r="E488" t="s">
        <v>16</v>
      </c>
      <c r="F488">
        <v>591741</v>
      </c>
      <c r="G488">
        <v>5</v>
      </c>
    </row>
    <row r="489" spans="1:7" x14ac:dyDescent="0.25">
      <c r="A489" t="s">
        <v>337</v>
      </c>
      <c r="B489" t="s">
        <v>8</v>
      </c>
      <c r="C489" t="s">
        <v>9</v>
      </c>
      <c r="D489" t="s">
        <v>9</v>
      </c>
      <c r="E489" t="s">
        <v>17</v>
      </c>
      <c r="F489">
        <v>604287</v>
      </c>
      <c r="G489">
        <v>3</v>
      </c>
    </row>
    <row r="490" spans="1:7" x14ac:dyDescent="0.25">
      <c r="A490" t="s">
        <v>337</v>
      </c>
      <c r="B490" t="s">
        <v>8</v>
      </c>
      <c r="C490" t="s">
        <v>9</v>
      </c>
      <c r="D490" t="s">
        <v>183</v>
      </c>
      <c r="E490" t="s">
        <v>16</v>
      </c>
      <c r="F490">
        <v>13460</v>
      </c>
      <c r="G490">
        <v>1</v>
      </c>
    </row>
    <row r="491" spans="1:7" x14ac:dyDescent="0.25">
      <c r="A491" t="s">
        <v>337</v>
      </c>
      <c r="B491" t="s">
        <v>8</v>
      </c>
      <c r="C491" t="s">
        <v>9</v>
      </c>
      <c r="D491" t="s">
        <v>183</v>
      </c>
      <c r="E491" t="s">
        <v>17</v>
      </c>
      <c r="F491">
        <v>2427</v>
      </c>
      <c r="G491">
        <v>2</v>
      </c>
    </row>
    <row r="492" spans="1:7" x14ac:dyDescent="0.25">
      <c r="A492" t="s">
        <v>337</v>
      </c>
      <c r="B492" t="s">
        <v>8</v>
      </c>
      <c r="C492" t="s">
        <v>9</v>
      </c>
      <c r="D492" t="s">
        <v>184</v>
      </c>
      <c r="E492" t="s">
        <v>16</v>
      </c>
      <c r="F492">
        <v>315</v>
      </c>
      <c r="G492">
        <v>1</v>
      </c>
    </row>
    <row r="493" spans="1:7" x14ac:dyDescent="0.25">
      <c r="A493" t="s">
        <v>337</v>
      </c>
      <c r="B493" t="s">
        <v>8</v>
      </c>
      <c r="C493" t="s">
        <v>9</v>
      </c>
      <c r="D493" t="s">
        <v>187</v>
      </c>
      <c r="E493" t="s">
        <v>16</v>
      </c>
      <c r="F493">
        <v>40</v>
      </c>
      <c r="G493">
        <v>1</v>
      </c>
    </row>
    <row r="494" spans="1:7" x14ac:dyDescent="0.25">
      <c r="A494" t="s">
        <v>337</v>
      </c>
      <c r="B494" t="s">
        <v>8</v>
      </c>
      <c r="C494" t="s">
        <v>9</v>
      </c>
      <c r="D494" t="s">
        <v>190</v>
      </c>
      <c r="E494" t="s">
        <v>16</v>
      </c>
      <c r="F494">
        <v>47</v>
      </c>
      <c r="G494">
        <v>1</v>
      </c>
    </row>
    <row r="495" spans="1:7" x14ac:dyDescent="0.25">
      <c r="A495" t="s">
        <v>337</v>
      </c>
      <c r="B495" t="s">
        <v>8</v>
      </c>
      <c r="C495" t="s">
        <v>9</v>
      </c>
      <c r="D495" t="s">
        <v>363</v>
      </c>
      <c r="E495" t="s">
        <v>16</v>
      </c>
      <c r="F495">
        <v>1</v>
      </c>
      <c r="G495">
        <v>1</v>
      </c>
    </row>
    <row r="496" spans="1:7" x14ac:dyDescent="0.25">
      <c r="A496" t="s">
        <v>337</v>
      </c>
      <c r="B496" t="s">
        <v>8</v>
      </c>
      <c r="C496" t="s">
        <v>9</v>
      </c>
      <c r="D496" t="s">
        <v>192</v>
      </c>
      <c r="E496" t="s">
        <v>16</v>
      </c>
      <c r="F496">
        <v>4</v>
      </c>
      <c r="G496">
        <v>1</v>
      </c>
    </row>
    <row r="497" spans="1:7" x14ac:dyDescent="0.25">
      <c r="A497" t="s">
        <v>337</v>
      </c>
      <c r="B497" t="s">
        <v>8</v>
      </c>
      <c r="C497" t="s">
        <v>9</v>
      </c>
      <c r="D497" t="s">
        <v>192</v>
      </c>
      <c r="E497" t="s">
        <v>17</v>
      </c>
      <c r="F497">
        <v>1</v>
      </c>
      <c r="G497">
        <v>1</v>
      </c>
    </row>
    <row r="498" spans="1:7" x14ac:dyDescent="0.25">
      <c r="A498" t="s">
        <v>337</v>
      </c>
      <c r="B498" t="s">
        <v>8</v>
      </c>
      <c r="C498" t="s">
        <v>9</v>
      </c>
      <c r="D498" t="s">
        <v>193</v>
      </c>
      <c r="E498" t="s">
        <v>16</v>
      </c>
      <c r="F498">
        <v>271</v>
      </c>
      <c r="G498">
        <v>3</v>
      </c>
    </row>
    <row r="499" spans="1:7" x14ac:dyDescent="0.25">
      <c r="A499" t="s">
        <v>337</v>
      </c>
      <c r="B499" t="s">
        <v>8</v>
      </c>
      <c r="C499" t="s">
        <v>9</v>
      </c>
      <c r="D499" t="s">
        <v>193</v>
      </c>
      <c r="E499" t="s">
        <v>17</v>
      </c>
      <c r="F499">
        <v>32</v>
      </c>
      <c r="G499">
        <v>1</v>
      </c>
    </row>
    <row r="500" spans="1:7" x14ac:dyDescent="0.25">
      <c r="A500" t="s">
        <v>337</v>
      </c>
      <c r="B500" t="s">
        <v>8</v>
      </c>
      <c r="C500" t="s">
        <v>9</v>
      </c>
      <c r="D500" t="s">
        <v>194</v>
      </c>
      <c r="E500" t="s">
        <v>17</v>
      </c>
      <c r="F500">
        <v>3</v>
      </c>
      <c r="G500">
        <v>1</v>
      </c>
    </row>
    <row r="501" spans="1:7" x14ac:dyDescent="0.25">
      <c r="A501" t="s">
        <v>337</v>
      </c>
      <c r="B501" t="s">
        <v>8</v>
      </c>
      <c r="C501" t="s">
        <v>9</v>
      </c>
      <c r="D501" t="s">
        <v>199</v>
      </c>
      <c r="E501" t="s">
        <v>16</v>
      </c>
      <c r="F501">
        <v>28</v>
      </c>
      <c r="G501">
        <v>2</v>
      </c>
    </row>
    <row r="502" spans="1:7" x14ac:dyDescent="0.25">
      <c r="A502" t="s">
        <v>337</v>
      </c>
      <c r="B502" t="s">
        <v>8</v>
      </c>
      <c r="C502" t="s">
        <v>9</v>
      </c>
      <c r="D502" t="s">
        <v>200</v>
      </c>
      <c r="E502" t="s">
        <v>17</v>
      </c>
      <c r="F502">
        <v>1</v>
      </c>
      <c r="G502">
        <v>1</v>
      </c>
    </row>
    <row r="503" spans="1:7" x14ac:dyDescent="0.25">
      <c r="A503" t="s">
        <v>337</v>
      </c>
      <c r="B503" t="s">
        <v>8</v>
      </c>
      <c r="C503" t="s">
        <v>9</v>
      </c>
      <c r="D503" t="s">
        <v>203</v>
      </c>
      <c r="E503" t="s">
        <v>16</v>
      </c>
      <c r="F503">
        <v>4</v>
      </c>
      <c r="G503">
        <v>1</v>
      </c>
    </row>
    <row r="504" spans="1:7" x14ac:dyDescent="0.25">
      <c r="A504" t="s">
        <v>337</v>
      </c>
      <c r="B504" t="s">
        <v>8</v>
      </c>
      <c r="C504" t="s">
        <v>9</v>
      </c>
      <c r="D504" t="s">
        <v>204</v>
      </c>
      <c r="E504" t="s">
        <v>16</v>
      </c>
      <c r="F504">
        <v>24607</v>
      </c>
      <c r="G504">
        <v>5</v>
      </c>
    </row>
    <row r="505" spans="1:7" x14ac:dyDescent="0.25">
      <c r="A505" t="s">
        <v>337</v>
      </c>
      <c r="B505" t="s">
        <v>8</v>
      </c>
      <c r="C505" t="s">
        <v>9</v>
      </c>
      <c r="D505" t="s">
        <v>204</v>
      </c>
      <c r="E505" t="s">
        <v>17</v>
      </c>
      <c r="F505">
        <v>520</v>
      </c>
      <c r="G505">
        <v>3</v>
      </c>
    </row>
    <row r="506" spans="1:7" x14ac:dyDescent="0.25">
      <c r="A506" t="s">
        <v>337</v>
      </c>
      <c r="B506" t="s">
        <v>8</v>
      </c>
      <c r="C506" t="s">
        <v>9</v>
      </c>
      <c r="D506" t="s">
        <v>207</v>
      </c>
      <c r="E506" t="s">
        <v>16</v>
      </c>
      <c r="F506">
        <v>138</v>
      </c>
      <c r="G506">
        <v>3</v>
      </c>
    </row>
    <row r="507" spans="1:7" x14ac:dyDescent="0.25">
      <c r="A507" t="s">
        <v>337</v>
      </c>
      <c r="B507" t="s">
        <v>8</v>
      </c>
      <c r="C507" t="s">
        <v>9</v>
      </c>
      <c r="D507" t="s">
        <v>208</v>
      </c>
      <c r="E507" t="s">
        <v>17</v>
      </c>
      <c r="F507">
        <v>1</v>
      </c>
      <c r="G507">
        <v>1</v>
      </c>
    </row>
    <row r="508" spans="1:7" x14ac:dyDescent="0.25">
      <c r="A508" t="s">
        <v>337</v>
      </c>
      <c r="B508" t="s">
        <v>8</v>
      </c>
      <c r="C508" t="s">
        <v>9</v>
      </c>
      <c r="D508" t="s">
        <v>209</v>
      </c>
      <c r="E508" t="s">
        <v>16</v>
      </c>
      <c r="F508">
        <v>13648</v>
      </c>
      <c r="G508">
        <v>5</v>
      </c>
    </row>
    <row r="509" spans="1:7" x14ac:dyDescent="0.25">
      <c r="A509" t="s">
        <v>337</v>
      </c>
      <c r="B509" t="s">
        <v>8</v>
      </c>
      <c r="C509" t="s">
        <v>9</v>
      </c>
      <c r="D509" t="s">
        <v>209</v>
      </c>
      <c r="E509" t="s">
        <v>17</v>
      </c>
      <c r="F509">
        <v>26</v>
      </c>
      <c r="G509">
        <v>2</v>
      </c>
    </row>
    <row r="510" spans="1:7" x14ac:dyDescent="0.25">
      <c r="A510" t="s">
        <v>337</v>
      </c>
      <c r="B510" t="s">
        <v>8</v>
      </c>
      <c r="C510" t="s">
        <v>9</v>
      </c>
      <c r="D510" t="s">
        <v>210</v>
      </c>
      <c r="E510" t="s">
        <v>16</v>
      </c>
      <c r="F510">
        <v>11.5</v>
      </c>
      <c r="G510">
        <v>2</v>
      </c>
    </row>
    <row r="511" spans="1:7" x14ac:dyDescent="0.25">
      <c r="A511" t="s">
        <v>337</v>
      </c>
      <c r="B511" t="s">
        <v>8</v>
      </c>
      <c r="C511" t="s">
        <v>9</v>
      </c>
      <c r="D511" t="s">
        <v>321</v>
      </c>
      <c r="E511" t="s">
        <v>16</v>
      </c>
      <c r="F511">
        <v>195</v>
      </c>
      <c r="G511">
        <v>2</v>
      </c>
    </row>
    <row r="512" spans="1:7" x14ac:dyDescent="0.25">
      <c r="A512" t="s">
        <v>337</v>
      </c>
      <c r="B512" t="s">
        <v>8</v>
      </c>
      <c r="C512" t="s">
        <v>9</v>
      </c>
      <c r="D512" t="s">
        <v>368</v>
      </c>
      <c r="E512" t="s">
        <v>16</v>
      </c>
      <c r="F512">
        <v>35</v>
      </c>
      <c r="G512">
        <v>2</v>
      </c>
    </row>
    <row r="513" spans="1:7" x14ac:dyDescent="0.25">
      <c r="A513" t="s">
        <v>337</v>
      </c>
      <c r="B513" t="s">
        <v>8</v>
      </c>
      <c r="C513" t="s">
        <v>9</v>
      </c>
      <c r="D513" t="s">
        <v>368</v>
      </c>
      <c r="E513" t="s">
        <v>17</v>
      </c>
      <c r="F513">
        <v>0.1</v>
      </c>
      <c r="G513">
        <v>1</v>
      </c>
    </row>
    <row r="514" spans="1:7" x14ac:dyDescent="0.25">
      <c r="A514" t="s">
        <v>337</v>
      </c>
      <c r="B514" t="s">
        <v>8</v>
      </c>
      <c r="C514" t="s">
        <v>9</v>
      </c>
      <c r="D514" t="s">
        <v>211</v>
      </c>
      <c r="E514" t="s">
        <v>16</v>
      </c>
      <c r="F514">
        <v>68</v>
      </c>
      <c r="G514">
        <v>2</v>
      </c>
    </row>
    <row r="515" spans="1:7" x14ac:dyDescent="0.25">
      <c r="A515" t="s">
        <v>337</v>
      </c>
      <c r="B515" t="s">
        <v>8</v>
      </c>
      <c r="C515" t="s">
        <v>9</v>
      </c>
      <c r="D515" t="s">
        <v>212</v>
      </c>
      <c r="E515" t="s">
        <v>17</v>
      </c>
      <c r="F515">
        <v>18</v>
      </c>
      <c r="G515">
        <v>1</v>
      </c>
    </row>
    <row r="516" spans="1:7" x14ac:dyDescent="0.25">
      <c r="A516" t="s">
        <v>337</v>
      </c>
      <c r="B516" t="s">
        <v>8</v>
      </c>
      <c r="C516" t="s">
        <v>9</v>
      </c>
      <c r="D516" t="s">
        <v>324</v>
      </c>
      <c r="E516" t="s">
        <v>16</v>
      </c>
      <c r="F516">
        <v>1</v>
      </c>
      <c r="G516">
        <v>1</v>
      </c>
    </row>
    <row r="517" spans="1:7" x14ac:dyDescent="0.25">
      <c r="A517" t="s">
        <v>337</v>
      </c>
      <c r="B517" t="s">
        <v>8</v>
      </c>
      <c r="C517" t="s">
        <v>9</v>
      </c>
      <c r="D517" t="s">
        <v>213</v>
      </c>
      <c r="E517" t="s">
        <v>16</v>
      </c>
      <c r="F517">
        <v>1</v>
      </c>
      <c r="G517">
        <v>1</v>
      </c>
    </row>
    <row r="518" spans="1:7" x14ac:dyDescent="0.25">
      <c r="A518" t="s">
        <v>337</v>
      </c>
      <c r="B518" t="s">
        <v>8</v>
      </c>
      <c r="C518" t="s">
        <v>9</v>
      </c>
      <c r="D518" t="s">
        <v>214</v>
      </c>
      <c r="E518" t="s">
        <v>16</v>
      </c>
      <c r="F518">
        <v>14</v>
      </c>
      <c r="G518">
        <v>3</v>
      </c>
    </row>
    <row r="519" spans="1:7" x14ac:dyDescent="0.25">
      <c r="A519" t="s">
        <v>337</v>
      </c>
      <c r="B519" t="s">
        <v>8</v>
      </c>
      <c r="C519" t="s">
        <v>9</v>
      </c>
      <c r="D519" t="s">
        <v>214</v>
      </c>
      <c r="E519" t="s">
        <v>17</v>
      </c>
      <c r="F519">
        <v>4</v>
      </c>
      <c r="G519">
        <v>1</v>
      </c>
    </row>
    <row r="520" spans="1:7" x14ac:dyDescent="0.25">
      <c r="A520" t="s">
        <v>337</v>
      </c>
      <c r="B520" t="s">
        <v>8</v>
      </c>
      <c r="C520" t="s">
        <v>9</v>
      </c>
      <c r="D520" t="s">
        <v>216</v>
      </c>
      <c r="E520" t="s">
        <v>16</v>
      </c>
      <c r="F520">
        <v>11</v>
      </c>
      <c r="G520">
        <v>3</v>
      </c>
    </row>
    <row r="521" spans="1:7" x14ac:dyDescent="0.25">
      <c r="A521" t="s">
        <v>337</v>
      </c>
      <c r="B521" t="s">
        <v>8</v>
      </c>
      <c r="C521" t="s">
        <v>9</v>
      </c>
      <c r="D521" t="s">
        <v>217</v>
      </c>
      <c r="E521" t="s">
        <v>17</v>
      </c>
      <c r="F521">
        <v>3</v>
      </c>
      <c r="G521">
        <v>1</v>
      </c>
    </row>
    <row r="522" spans="1:7" x14ac:dyDescent="0.25">
      <c r="A522" t="s">
        <v>337</v>
      </c>
      <c r="B522" t="s">
        <v>8</v>
      </c>
      <c r="C522" t="s">
        <v>9</v>
      </c>
      <c r="D522" t="s">
        <v>219</v>
      </c>
      <c r="E522" t="s">
        <v>16</v>
      </c>
      <c r="F522">
        <v>480</v>
      </c>
      <c r="G522">
        <v>3</v>
      </c>
    </row>
    <row r="523" spans="1:7" x14ac:dyDescent="0.25">
      <c r="A523" t="s">
        <v>337</v>
      </c>
      <c r="B523" t="s">
        <v>8</v>
      </c>
      <c r="C523" t="s">
        <v>9</v>
      </c>
      <c r="D523" t="s">
        <v>219</v>
      </c>
      <c r="E523" t="s">
        <v>17</v>
      </c>
      <c r="F523">
        <v>3</v>
      </c>
      <c r="G523">
        <v>2</v>
      </c>
    </row>
    <row r="524" spans="1:7" x14ac:dyDescent="0.25">
      <c r="A524" t="s">
        <v>337</v>
      </c>
      <c r="B524" t="s">
        <v>8</v>
      </c>
      <c r="C524" t="s">
        <v>9</v>
      </c>
      <c r="D524" t="s">
        <v>220</v>
      </c>
      <c r="E524" t="s">
        <v>16</v>
      </c>
      <c r="F524">
        <v>122</v>
      </c>
      <c r="G524">
        <v>5</v>
      </c>
    </row>
    <row r="525" spans="1:7" x14ac:dyDescent="0.25">
      <c r="A525" t="s">
        <v>337</v>
      </c>
      <c r="B525" t="s">
        <v>8</v>
      </c>
      <c r="C525" t="s">
        <v>9</v>
      </c>
      <c r="D525" t="s">
        <v>220</v>
      </c>
      <c r="E525" t="s">
        <v>17</v>
      </c>
      <c r="F525">
        <v>23</v>
      </c>
      <c r="G525">
        <v>2</v>
      </c>
    </row>
    <row r="526" spans="1:7" x14ac:dyDescent="0.25">
      <c r="A526" t="s">
        <v>337</v>
      </c>
      <c r="B526" t="s">
        <v>8</v>
      </c>
      <c r="C526" t="s">
        <v>9</v>
      </c>
      <c r="D526" t="s">
        <v>224</v>
      </c>
      <c r="E526" t="s">
        <v>16</v>
      </c>
      <c r="F526">
        <v>2003</v>
      </c>
      <c r="G526">
        <v>3</v>
      </c>
    </row>
    <row r="527" spans="1:7" x14ac:dyDescent="0.25">
      <c r="A527" t="s">
        <v>337</v>
      </c>
      <c r="B527" t="s">
        <v>8</v>
      </c>
      <c r="C527" t="s">
        <v>9</v>
      </c>
      <c r="D527" t="s">
        <v>224</v>
      </c>
      <c r="E527" t="s">
        <v>17</v>
      </c>
      <c r="F527">
        <v>195</v>
      </c>
      <c r="G527">
        <v>2</v>
      </c>
    </row>
    <row r="528" spans="1:7" x14ac:dyDescent="0.25">
      <c r="A528" t="s">
        <v>337</v>
      </c>
      <c r="B528" t="s">
        <v>8</v>
      </c>
      <c r="C528" t="s">
        <v>9</v>
      </c>
      <c r="D528" t="s">
        <v>227</v>
      </c>
      <c r="E528" t="s">
        <v>16</v>
      </c>
      <c r="F528">
        <v>3090</v>
      </c>
      <c r="G528">
        <v>5</v>
      </c>
    </row>
    <row r="529" spans="1:7" x14ac:dyDescent="0.25">
      <c r="A529" t="s">
        <v>337</v>
      </c>
      <c r="B529" t="s">
        <v>8</v>
      </c>
      <c r="C529" t="s">
        <v>9</v>
      </c>
      <c r="D529" t="s">
        <v>227</v>
      </c>
      <c r="E529" t="s">
        <v>17</v>
      </c>
      <c r="F529">
        <v>135</v>
      </c>
      <c r="G529">
        <v>3</v>
      </c>
    </row>
    <row r="530" spans="1:7" x14ac:dyDescent="0.25">
      <c r="A530" t="s">
        <v>337</v>
      </c>
      <c r="B530" t="s">
        <v>8</v>
      </c>
      <c r="C530" t="s">
        <v>9</v>
      </c>
      <c r="D530" t="s">
        <v>228</v>
      </c>
      <c r="E530" t="s">
        <v>16</v>
      </c>
      <c r="F530">
        <v>2174</v>
      </c>
      <c r="G530">
        <v>5</v>
      </c>
    </row>
    <row r="531" spans="1:7" x14ac:dyDescent="0.25">
      <c r="A531" t="s">
        <v>337</v>
      </c>
      <c r="B531" t="s">
        <v>8</v>
      </c>
      <c r="C531" t="s">
        <v>9</v>
      </c>
      <c r="D531" t="s">
        <v>228</v>
      </c>
      <c r="E531" t="s">
        <v>17</v>
      </c>
      <c r="F531">
        <v>35041</v>
      </c>
      <c r="G531">
        <v>2</v>
      </c>
    </row>
    <row r="532" spans="1:7" x14ac:dyDescent="0.25">
      <c r="A532" t="s">
        <v>337</v>
      </c>
      <c r="B532" t="s">
        <v>8</v>
      </c>
      <c r="C532" t="s">
        <v>9</v>
      </c>
      <c r="D532" t="s">
        <v>231</v>
      </c>
      <c r="E532" t="s">
        <v>16</v>
      </c>
      <c r="F532">
        <v>486</v>
      </c>
      <c r="G532">
        <v>3</v>
      </c>
    </row>
    <row r="533" spans="1:7" x14ac:dyDescent="0.25">
      <c r="A533" t="s">
        <v>337</v>
      </c>
      <c r="B533" t="s">
        <v>8</v>
      </c>
      <c r="C533" t="s">
        <v>9</v>
      </c>
      <c r="D533" t="s">
        <v>371</v>
      </c>
      <c r="E533" t="s">
        <v>16</v>
      </c>
      <c r="F533">
        <v>1</v>
      </c>
      <c r="G533">
        <v>1</v>
      </c>
    </row>
    <row r="534" spans="1:7" x14ac:dyDescent="0.25">
      <c r="A534" t="s">
        <v>337</v>
      </c>
      <c r="B534" t="s">
        <v>8</v>
      </c>
      <c r="C534" t="s">
        <v>9</v>
      </c>
      <c r="D534" t="s">
        <v>232</v>
      </c>
      <c r="E534" t="s">
        <v>16</v>
      </c>
      <c r="F534">
        <v>2</v>
      </c>
      <c r="G534">
        <v>1</v>
      </c>
    </row>
    <row r="535" spans="1:7" x14ac:dyDescent="0.25">
      <c r="A535" t="s">
        <v>337</v>
      </c>
      <c r="B535" t="s">
        <v>8</v>
      </c>
      <c r="C535" t="s">
        <v>9</v>
      </c>
      <c r="D535" t="s">
        <v>327</v>
      </c>
      <c r="E535" t="s">
        <v>16</v>
      </c>
      <c r="F535">
        <v>5</v>
      </c>
      <c r="G535">
        <v>1</v>
      </c>
    </row>
    <row r="536" spans="1:7" x14ac:dyDescent="0.25">
      <c r="A536" t="s">
        <v>337</v>
      </c>
      <c r="B536" t="s">
        <v>8</v>
      </c>
      <c r="C536" t="s">
        <v>9</v>
      </c>
      <c r="D536" t="s">
        <v>233</v>
      </c>
      <c r="E536" t="s">
        <v>16</v>
      </c>
      <c r="F536">
        <v>9</v>
      </c>
      <c r="G536">
        <v>1</v>
      </c>
    </row>
    <row r="537" spans="1:7" x14ac:dyDescent="0.25">
      <c r="A537" t="s">
        <v>337</v>
      </c>
      <c r="B537" t="s">
        <v>8</v>
      </c>
      <c r="C537" t="s">
        <v>9</v>
      </c>
      <c r="D537" t="s">
        <v>234</v>
      </c>
      <c r="E537" t="s">
        <v>16</v>
      </c>
      <c r="F537">
        <v>678</v>
      </c>
      <c r="G537">
        <v>1</v>
      </c>
    </row>
    <row r="538" spans="1:7" x14ac:dyDescent="0.25">
      <c r="A538" t="s">
        <v>337</v>
      </c>
      <c r="B538" t="s">
        <v>8</v>
      </c>
      <c r="C538" t="s">
        <v>9</v>
      </c>
      <c r="D538" t="s">
        <v>234</v>
      </c>
      <c r="E538" t="s">
        <v>17</v>
      </c>
      <c r="F538">
        <v>30</v>
      </c>
      <c r="G538">
        <v>2</v>
      </c>
    </row>
    <row r="539" spans="1:7" x14ac:dyDescent="0.25">
      <c r="A539" t="s">
        <v>337</v>
      </c>
      <c r="B539" t="s">
        <v>8</v>
      </c>
      <c r="C539" t="s">
        <v>9</v>
      </c>
      <c r="D539" t="s">
        <v>236</v>
      </c>
      <c r="E539" t="s">
        <v>16</v>
      </c>
      <c r="F539">
        <v>353</v>
      </c>
      <c r="G539">
        <v>4</v>
      </c>
    </row>
    <row r="540" spans="1:7" x14ac:dyDescent="0.25">
      <c r="A540" t="s">
        <v>337</v>
      </c>
      <c r="B540" t="s">
        <v>8</v>
      </c>
      <c r="C540" t="s">
        <v>9</v>
      </c>
      <c r="D540" t="s">
        <v>237</v>
      </c>
      <c r="E540" t="s">
        <v>16</v>
      </c>
      <c r="F540">
        <v>2640</v>
      </c>
      <c r="G540">
        <v>3</v>
      </c>
    </row>
    <row r="541" spans="1:7" x14ac:dyDescent="0.25">
      <c r="A541" t="s">
        <v>337</v>
      </c>
      <c r="B541" t="s">
        <v>8</v>
      </c>
      <c r="C541" t="s">
        <v>9</v>
      </c>
      <c r="D541" t="s">
        <v>237</v>
      </c>
      <c r="E541" t="s">
        <v>17</v>
      </c>
      <c r="F541">
        <v>119</v>
      </c>
      <c r="G541">
        <v>2</v>
      </c>
    </row>
    <row r="542" spans="1:7" x14ac:dyDescent="0.25">
      <c r="A542" t="s">
        <v>337</v>
      </c>
      <c r="B542" t="s">
        <v>8</v>
      </c>
      <c r="C542" t="s">
        <v>9</v>
      </c>
      <c r="D542" t="s">
        <v>238</v>
      </c>
      <c r="E542" t="s">
        <v>16</v>
      </c>
      <c r="F542">
        <v>7</v>
      </c>
      <c r="G542">
        <v>1</v>
      </c>
    </row>
    <row r="543" spans="1:7" x14ac:dyDescent="0.25">
      <c r="A543" t="s">
        <v>337</v>
      </c>
      <c r="B543" t="s">
        <v>8</v>
      </c>
      <c r="C543" t="s">
        <v>9</v>
      </c>
      <c r="D543" t="s">
        <v>238</v>
      </c>
      <c r="E543" t="s">
        <v>17</v>
      </c>
      <c r="F543">
        <v>651</v>
      </c>
      <c r="G543">
        <v>2</v>
      </c>
    </row>
    <row r="544" spans="1:7" x14ac:dyDescent="0.25">
      <c r="A544" t="s">
        <v>337</v>
      </c>
      <c r="B544" t="s">
        <v>8</v>
      </c>
      <c r="C544" t="s">
        <v>9</v>
      </c>
      <c r="D544" t="s">
        <v>373</v>
      </c>
      <c r="E544" t="s">
        <v>16</v>
      </c>
      <c r="F544">
        <v>1</v>
      </c>
      <c r="G544">
        <v>1</v>
      </c>
    </row>
    <row r="545" spans="1:7" x14ac:dyDescent="0.25">
      <c r="A545" t="s">
        <v>337</v>
      </c>
      <c r="B545" t="s">
        <v>8</v>
      </c>
      <c r="C545" t="s">
        <v>9</v>
      </c>
      <c r="D545" t="s">
        <v>240</v>
      </c>
      <c r="E545" t="s">
        <v>16</v>
      </c>
      <c r="F545">
        <v>0.1</v>
      </c>
      <c r="G545">
        <v>1</v>
      </c>
    </row>
    <row r="546" spans="1:7" x14ac:dyDescent="0.25">
      <c r="A546" t="s">
        <v>337</v>
      </c>
      <c r="B546" t="s">
        <v>8</v>
      </c>
      <c r="C546" t="s">
        <v>9</v>
      </c>
      <c r="D546" t="s">
        <v>374</v>
      </c>
      <c r="E546" t="s">
        <v>16</v>
      </c>
      <c r="F546">
        <v>1</v>
      </c>
      <c r="G546">
        <v>1</v>
      </c>
    </row>
    <row r="547" spans="1:7" x14ac:dyDescent="0.25">
      <c r="A547" t="s">
        <v>337</v>
      </c>
      <c r="B547" t="s">
        <v>8</v>
      </c>
      <c r="C547" t="s">
        <v>9</v>
      </c>
      <c r="D547" t="s">
        <v>243</v>
      </c>
      <c r="E547" t="s">
        <v>17</v>
      </c>
      <c r="F547">
        <v>16</v>
      </c>
      <c r="G547">
        <v>1</v>
      </c>
    </row>
    <row r="548" spans="1:7" x14ac:dyDescent="0.25">
      <c r="A548" t="s">
        <v>337</v>
      </c>
      <c r="B548" t="s">
        <v>8</v>
      </c>
      <c r="C548" t="s">
        <v>9</v>
      </c>
      <c r="D548" t="s">
        <v>244</v>
      </c>
      <c r="E548" t="s">
        <v>16</v>
      </c>
      <c r="F548">
        <v>75</v>
      </c>
      <c r="G548">
        <v>4</v>
      </c>
    </row>
    <row r="549" spans="1:7" x14ac:dyDescent="0.25">
      <c r="A549" t="s">
        <v>337</v>
      </c>
      <c r="B549" t="s">
        <v>8</v>
      </c>
      <c r="C549" t="s">
        <v>9</v>
      </c>
      <c r="D549" t="s">
        <v>247</v>
      </c>
      <c r="E549" t="s">
        <v>16</v>
      </c>
      <c r="F549">
        <v>1</v>
      </c>
      <c r="G549">
        <v>1</v>
      </c>
    </row>
    <row r="550" spans="1:7" x14ac:dyDescent="0.25">
      <c r="A550" t="s">
        <v>337</v>
      </c>
      <c r="B550" t="s">
        <v>8</v>
      </c>
      <c r="C550" t="s">
        <v>9</v>
      </c>
      <c r="D550" t="s">
        <v>247</v>
      </c>
      <c r="E550" t="s">
        <v>17</v>
      </c>
      <c r="F550">
        <v>1</v>
      </c>
      <c r="G550">
        <v>1</v>
      </c>
    </row>
    <row r="551" spans="1:7" x14ac:dyDescent="0.25">
      <c r="A551" t="s">
        <v>337</v>
      </c>
      <c r="B551" t="s">
        <v>8</v>
      </c>
      <c r="C551" t="s">
        <v>9</v>
      </c>
      <c r="D551" t="s">
        <v>248</v>
      </c>
      <c r="E551" t="s">
        <v>16</v>
      </c>
      <c r="F551">
        <v>33</v>
      </c>
      <c r="G551">
        <v>3</v>
      </c>
    </row>
    <row r="552" spans="1:7" x14ac:dyDescent="0.25">
      <c r="A552" t="s">
        <v>337</v>
      </c>
      <c r="B552" t="s">
        <v>8</v>
      </c>
      <c r="C552" t="s">
        <v>9</v>
      </c>
      <c r="D552" t="s">
        <v>249</v>
      </c>
      <c r="E552" t="s">
        <v>16</v>
      </c>
      <c r="F552">
        <v>453</v>
      </c>
      <c r="G552">
        <v>3</v>
      </c>
    </row>
    <row r="553" spans="1:7" x14ac:dyDescent="0.25">
      <c r="A553" t="s">
        <v>337</v>
      </c>
      <c r="B553" t="s">
        <v>8</v>
      </c>
      <c r="C553" t="s">
        <v>9</v>
      </c>
      <c r="D553" t="s">
        <v>250</v>
      </c>
      <c r="E553" t="s">
        <v>16</v>
      </c>
      <c r="F553">
        <v>1132</v>
      </c>
      <c r="G553">
        <v>4</v>
      </c>
    </row>
    <row r="554" spans="1:7" x14ac:dyDescent="0.25">
      <c r="A554" t="s">
        <v>337</v>
      </c>
      <c r="B554" t="s">
        <v>8</v>
      </c>
      <c r="C554" t="s">
        <v>9</v>
      </c>
      <c r="D554" t="s">
        <v>250</v>
      </c>
      <c r="E554" t="s">
        <v>17</v>
      </c>
      <c r="F554">
        <v>36</v>
      </c>
      <c r="G554">
        <v>2</v>
      </c>
    </row>
    <row r="555" spans="1:7" x14ac:dyDescent="0.25">
      <c r="A555" t="s">
        <v>337</v>
      </c>
      <c r="B555" t="s">
        <v>8</v>
      </c>
      <c r="C555" t="s">
        <v>9</v>
      </c>
      <c r="D555" t="s">
        <v>376</v>
      </c>
      <c r="E555" t="s">
        <v>17</v>
      </c>
      <c r="F555">
        <v>6</v>
      </c>
      <c r="G555">
        <v>1</v>
      </c>
    </row>
    <row r="556" spans="1:7" x14ac:dyDescent="0.25">
      <c r="A556" t="s">
        <v>337</v>
      </c>
      <c r="B556" t="s">
        <v>8</v>
      </c>
      <c r="C556" t="s">
        <v>9</v>
      </c>
      <c r="D556" t="s">
        <v>251</v>
      </c>
      <c r="E556" t="s">
        <v>16</v>
      </c>
      <c r="F556">
        <v>11</v>
      </c>
      <c r="G556">
        <v>1</v>
      </c>
    </row>
    <row r="557" spans="1:7" x14ac:dyDescent="0.25">
      <c r="A557" t="s">
        <v>337</v>
      </c>
      <c r="B557" t="s">
        <v>8</v>
      </c>
      <c r="C557" t="s">
        <v>9</v>
      </c>
      <c r="D557" t="s">
        <v>251</v>
      </c>
      <c r="E557" t="s">
        <v>17</v>
      </c>
      <c r="F557">
        <v>15</v>
      </c>
      <c r="G557">
        <v>1</v>
      </c>
    </row>
    <row r="558" spans="1:7" x14ac:dyDescent="0.25">
      <c r="A558" t="s">
        <v>337</v>
      </c>
      <c r="B558" t="s">
        <v>8</v>
      </c>
      <c r="C558" t="s">
        <v>9</v>
      </c>
      <c r="D558" t="s">
        <v>252</v>
      </c>
      <c r="E558" t="s">
        <v>17</v>
      </c>
      <c r="F558">
        <v>2</v>
      </c>
      <c r="G558">
        <v>1</v>
      </c>
    </row>
    <row r="559" spans="1:7" x14ac:dyDescent="0.25">
      <c r="A559" t="s">
        <v>337</v>
      </c>
      <c r="B559" t="s">
        <v>8</v>
      </c>
      <c r="C559" t="s">
        <v>9</v>
      </c>
      <c r="D559" t="s">
        <v>253</v>
      </c>
      <c r="E559" t="s">
        <v>16</v>
      </c>
      <c r="F559">
        <v>1</v>
      </c>
      <c r="G559">
        <v>1</v>
      </c>
    </row>
    <row r="560" spans="1:7" x14ac:dyDescent="0.25">
      <c r="A560" t="s">
        <v>337</v>
      </c>
      <c r="B560" t="s">
        <v>8</v>
      </c>
      <c r="C560" t="s">
        <v>9</v>
      </c>
      <c r="D560" t="s">
        <v>254</v>
      </c>
      <c r="E560" t="s">
        <v>16</v>
      </c>
      <c r="F560">
        <v>11</v>
      </c>
      <c r="G560">
        <v>1</v>
      </c>
    </row>
    <row r="561" spans="1:7" x14ac:dyDescent="0.25">
      <c r="A561" t="s">
        <v>337</v>
      </c>
      <c r="B561" t="s">
        <v>8</v>
      </c>
      <c r="C561" t="s">
        <v>9</v>
      </c>
      <c r="D561" t="s">
        <v>255</v>
      </c>
      <c r="E561" t="s">
        <v>17</v>
      </c>
      <c r="F561">
        <v>3</v>
      </c>
      <c r="G561">
        <v>1</v>
      </c>
    </row>
    <row r="562" spans="1:7" x14ac:dyDescent="0.25">
      <c r="A562" t="s">
        <v>337</v>
      </c>
      <c r="B562" t="s">
        <v>8</v>
      </c>
      <c r="C562" t="s">
        <v>9</v>
      </c>
      <c r="D562" t="s">
        <v>256</v>
      </c>
      <c r="E562" t="s">
        <v>16</v>
      </c>
      <c r="F562">
        <v>43</v>
      </c>
      <c r="G562">
        <v>3</v>
      </c>
    </row>
    <row r="563" spans="1:7" x14ac:dyDescent="0.25">
      <c r="A563" t="s">
        <v>337</v>
      </c>
      <c r="B563" t="s">
        <v>8</v>
      </c>
      <c r="C563" t="s">
        <v>9</v>
      </c>
      <c r="D563" t="s">
        <v>256</v>
      </c>
      <c r="E563" t="s">
        <v>17</v>
      </c>
      <c r="F563">
        <v>8</v>
      </c>
      <c r="G563">
        <v>3</v>
      </c>
    </row>
    <row r="564" spans="1:7" x14ac:dyDescent="0.25">
      <c r="A564" t="s">
        <v>337</v>
      </c>
      <c r="B564" t="s">
        <v>8</v>
      </c>
      <c r="C564" t="s">
        <v>9</v>
      </c>
      <c r="D564" t="s">
        <v>257</v>
      </c>
      <c r="E564" t="s">
        <v>16</v>
      </c>
      <c r="F564">
        <v>7</v>
      </c>
      <c r="G564">
        <v>1</v>
      </c>
    </row>
    <row r="565" spans="1:7" x14ac:dyDescent="0.25">
      <c r="A565" t="s">
        <v>337</v>
      </c>
      <c r="B565" t="s">
        <v>8</v>
      </c>
      <c r="C565" t="s">
        <v>9</v>
      </c>
      <c r="D565" t="s">
        <v>258</v>
      </c>
      <c r="E565" t="s">
        <v>16</v>
      </c>
      <c r="F565">
        <v>400</v>
      </c>
      <c r="G565">
        <v>3</v>
      </c>
    </row>
    <row r="566" spans="1:7" x14ac:dyDescent="0.25">
      <c r="A566" t="s">
        <v>337</v>
      </c>
      <c r="B566" t="s">
        <v>8</v>
      </c>
      <c r="C566" t="s">
        <v>9</v>
      </c>
      <c r="D566" t="s">
        <v>262</v>
      </c>
      <c r="E566" t="s">
        <v>16</v>
      </c>
      <c r="F566">
        <v>582</v>
      </c>
      <c r="G566">
        <v>5</v>
      </c>
    </row>
    <row r="567" spans="1:7" x14ac:dyDescent="0.25">
      <c r="A567" t="s">
        <v>337</v>
      </c>
      <c r="B567" t="s">
        <v>8</v>
      </c>
      <c r="C567" t="s">
        <v>9</v>
      </c>
      <c r="D567" t="s">
        <v>262</v>
      </c>
      <c r="E567" t="s">
        <v>17</v>
      </c>
      <c r="F567">
        <v>7</v>
      </c>
      <c r="G567">
        <v>2</v>
      </c>
    </row>
    <row r="568" spans="1:7" x14ac:dyDescent="0.25">
      <c r="A568" t="s">
        <v>337</v>
      </c>
      <c r="B568" t="s">
        <v>8</v>
      </c>
      <c r="C568" t="s">
        <v>9</v>
      </c>
      <c r="D568" t="s">
        <v>263</v>
      </c>
      <c r="E568" t="s">
        <v>16</v>
      </c>
      <c r="F568">
        <v>4</v>
      </c>
      <c r="G568">
        <v>1</v>
      </c>
    </row>
    <row r="569" spans="1:7" x14ac:dyDescent="0.25">
      <c r="A569" t="s">
        <v>337</v>
      </c>
      <c r="B569" t="s">
        <v>8</v>
      </c>
      <c r="C569" t="s">
        <v>9</v>
      </c>
      <c r="D569" t="s">
        <v>268</v>
      </c>
      <c r="E569" t="s">
        <v>16</v>
      </c>
      <c r="F569">
        <v>1.1000000000000001</v>
      </c>
      <c r="G569">
        <v>2</v>
      </c>
    </row>
    <row r="570" spans="1:7" x14ac:dyDescent="0.25">
      <c r="A570" t="s">
        <v>337</v>
      </c>
      <c r="B570" t="s">
        <v>8</v>
      </c>
      <c r="C570" t="s">
        <v>9</v>
      </c>
      <c r="D570" t="s">
        <v>273</v>
      </c>
      <c r="E570" t="s">
        <v>16</v>
      </c>
      <c r="F570">
        <v>125</v>
      </c>
      <c r="G570">
        <v>2</v>
      </c>
    </row>
    <row r="571" spans="1:7" x14ac:dyDescent="0.25">
      <c r="A571" t="s">
        <v>380</v>
      </c>
      <c r="B571" t="s">
        <v>8</v>
      </c>
      <c r="C571" t="s">
        <v>9</v>
      </c>
      <c r="D571" t="s">
        <v>14</v>
      </c>
      <c r="E571" t="s">
        <v>16</v>
      </c>
      <c r="F571">
        <v>8.8000000000000007</v>
      </c>
      <c r="G571">
        <v>1</v>
      </c>
    </row>
    <row r="572" spans="1:7" x14ac:dyDescent="0.25">
      <c r="A572" t="s">
        <v>380</v>
      </c>
      <c r="B572" t="s">
        <v>8</v>
      </c>
      <c r="C572" t="s">
        <v>9</v>
      </c>
      <c r="D572" t="s">
        <v>26</v>
      </c>
      <c r="E572" t="s">
        <v>17</v>
      </c>
      <c r="F572">
        <v>1</v>
      </c>
      <c r="G572">
        <v>1</v>
      </c>
    </row>
    <row r="573" spans="1:7" x14ac:dyDescent="0.25">
      <c r="A573" t="s">
        <v>380</v>
      </c>
      <c r="B573" t="s">
        <v>8</v>
      </c>
      <c r="C573" t="s">
        <v>9</v>
      </c>
      <c r="D573" t="s">
        <v>276</v>
      </c>
      <c r="E573" t="s">
        <v>16</v>
      </c>
      <c r="F573">
        <v>0.5</v>
      </c>
      <c r="G573">
        <v>1</v>
      </c>
    </row>
    <row r="574" spans="1:7" x14ac:dyDescent="0.25">
      <c r="A574" t="s">
        <v>380</v>
      </c>
      <c r="B574" t="s">
        <v>8</v>
      </c>
      <c r="C574" t="s">
        <v>9</v>
      </c>
      <c r="D574" t="s">
        <v>28</v>
      </c>
      <c r="E574" t="s">
        <v>17</v>
      </c>
      <c r="F574">
        <v>1</v>
      </c>
      <c r="G574">
        <v>1</v>
      </c>
    </row>
    <row r="575" spans="1:7" x14ac:dyDescent="0.25">
      <c r="A575" t="s">
        <v>380</v>
      </c>
      <c r="B575" t="s">
        <v>8</v>
      </c>
      <c r="C575" t="s">
        <v>9</v>
      </c>
      <c r="D575" t="s">
        <v>29</v>
      </c>
      <c r="E575" t="s">
        <v>16</v>
      </c>
      <c r="F575">
        <v>1</v>
      </c>
      <c r="G575">
        <v>1</v>
      </c>
    </row>
    <row r="576" spans="1:7" x14ac:dyDescent="0.25">
      <c r="A576" t="s">
        <v>380</v>
      </c>
      <c r="B576" t="s">
        <v>8</v>
      </c>
      <c r="C576" t="s">
        <v>9</v>
      </c>
      <c r="D576" t="s">
        <v>30</v>
      </c>
      <c r="E576" t="s">
        <v>16</v>
      </c>
      <c r="F576">
        <v>51</v>
      </c>
      <c r="G576">
        <v>2</v>
      </c>
    </row>
    <row r="577" spans="1:7" x14ac:dyDescent="0.25">
      <c r="A577" t="s">
        <v>380</v>
      </c>
      <c r="B577" t="s">
        <v>8</v>
      </c>
      <c r="C577" t="s">
        <v>9</v>
      </c>
      <c r="D577" t="s">
        <v>30</v>
      </c>
      <c r="E577" t="s">
        <v>17</v>
      </c>
      <c r="F577">
        <v>61</v>
      </c>
      <c r="G577">
        <v>1</v>
      </c>
    </row>
    <row r="578" spans="1:7" x14ac:dyDescent="0.25">
      <c r="A578" t="s">
        <v>380</v>
      </c>
      <c r="B578" t="s">
        <v>8</v>
      </c>
      <c r="C578" t="s">
        <v>9</v>
      </c>
      <c r="D578" t="s">
        <v>340</v>
      </c>
      <c r="E578" t="s">
        <v>16</v>
      </c>
      <c r="F578">
        <v>5</v>
      </c>
      <c r="G578">
        <v>1</v>
      </c>
    </row>
    <row r="579" spans="1:7" x14ac:dyDescent="0.25">
      <c r="A579" t="s">
        <v>380</v>
      </c>
      <c r="B579" t="s">
        <v>8</v>
      </c>
      <c r="C579" t="s">
        <v>9</v>
      </c>
      <c r="D579" t="s">
        <v>41</v>
      </c>
      <c r="E579" t="s">
        <v>17</v>
      </c>
      <c r="F579">
        <v>1</v>
      </c>
      <c r="G579">
        <v>1</v>
      </c>
    </row>
    <row r="580" spans="1:7" x14ac:dyDescent="0.25">
      <c r="A580" t="s">
        <v>380</v>
      </c>
      <c r="B580" t="s">
        <v>8</v>
      </c>
      <c r="C580" t="s">
        <v>9</v>
      </c>
      <c r="D580" t="s">
        <v>43</v>
      </c>
      <c r="E580" t="s">
        <v>16</v>
      </c>
      <c r="F580">
        <v>224</v>
      </c>
      <c r="G580">
        <v>2</v>
      </c>
    </row>
    <row r="581" spans="1:7" x14ac:dyDescent="0.25">
      <c r="A581" t="s">
        <v>380</v>
      </c>
      <c r="B581" t="s">
        <v>8</v>
      </c>
      <c r="C581" t="s">
        <v>9</v>
      </c>
      <c r="D581" t="s">
        <v>43</v>
      </c>
      <c r="E581" t="s">
        <v>17</v>
      </c>
      <c r="F581">
        <v>76</v>
      </c>
      <c r="G581">
        <v>1</v>
      </c>
    </row>
    <row r="582" spans="1:7" x14ac:dyDescent="0.25">
      <c r="A582" t="s">
        <v>380</v>
      </c>
      <c r="B582" t="s">
        <v>8</v>
      </c>
      <c r="C582" t="s">
        <v>9</v>
      </c>
      <c r="D582" t="s">
        <v>44</v>
      </c>
      <c r="E582" t="s">
        <v>16</v>
      </c>
      <c r="F582">
        <v>246</v>
      </c>
      <c r="G582">
        <v>1</v>
      </c>
    </row>
    <row r="583" spans="1:7" x14ac:dyDescent="0.25">
      <c r="A583" t="s">
        <v>380</v>
      </c>
      <c r="B583" t="s">
        <v>8</v>
      </c>
      <c r="C583" t="s">
        <v>9</v>
      </c>
      <c r="D583" t="s">
        <v>343</v>
      </c>
      <c r="E583" t="s">
        <v>17</v>
      </c>
      <c r="F583">
        <v>13.5</v>
      </c>
      <c r="G583">
        <v>1</v>
      </c>
    </row>
    <row r="584" spans="1:7" x14ac:dyDescent="0.25">
      <c r="A584" t="s">
        <v>380</v>
      </c>
      <c r="B584" t="s">
        <v>8</v>
      </c>
      <c r="C584" t="s">
        <v>9</v>
      </c>
      <c r="D584" t="s">
        <v>48</v>
      </c>
      <c r="E584" t="s">
        <v>16</v>
      </c>
      <c r="F584">
        <v>4</v>
      </c>
      <c r="G584">
        <v>1</v>
      </c>
    </row>
    <row r="585" spans="1:7" x14ac:dyDescent="0.25">
      <c r="A585" t="s">
        <v>380</v>
      </c>
      <c r="B585" t="s">
        <v>8</v>
      </c>
      <c r="C585" t="s">
        <v>9</v>
      </c>
      <c r="D585" t="s">
        <v>54</v>
      </c>
      <c r="E585" t="s">
        <v>16</v>
      </c>
      <c r="F585">
        <v>10</v>
      </c>
      <c r="G585">
        <v>1</v>
      </c>
    </row>
    <row r="586" spans="1:7" x14ac:dyDescent="0.25">
      <c r="A586" t="s">
        <v>380</v>
      </c>
      <c r="B586" t="s">
        <v>8</v>
      </c>
      <c r="C586" t="s">
        <v>9</v>
      </c>
      <c r="D586" t="s">
        <v>54</v>
      </c>
      <c r="E586" t="s">
        <v>17</v>
      </c>
      <c r="F586">
        <v>8</v>
      </c>
      <c r="G586">
        <v>1</v>
      </c>
    </row>
    <row r="587" spans="1:7" x14ac:dyDescent="0.25">
      <c r="A587" t="s">
        <v>380</v>
      </c>
      <c r="B587" t="s">
        <v>8</v>
      </c>
      <c r="C587" t="s">
        <v>9</v>
      </c>
      <c r="D587" t="s">
        <v>387</v>
      </c>
      <c r="E587" t="s">
        <v>17</v>
      </c>
      <c r="F587">
        <v>1</v>
      </c>
      <c r="G587">
        <v>1</v>
      </c>
    </row>
    <row r="588" spans="1:7" x14ac:dyDescent="0.25">
      <c r="A588" t="s">
        <v>380</v>
      </c>
      <c r="B588" t="s">
        <v>8</v>
      </c>
      <c r="C588" t="s">
        <v>9</v>
      </c>
      <c r="D588" t="s">
        <v>345</v>
      </c>
      <c r="E588" t="s">
        <v>17</v>
      </c>
      <c r="F588">
        <v>1</v>
      </c>
      <c r="G588">
        <v>1</v>
      </c>
    </row>
    <row r="589" spans="1:7" x14ac:dyDescent="0.25">
      <c r="A589" t="s">
        <v>380</v>
      </c>
      <c r="B589" t="s">
        <v>8</v>
      </c>
      <c r="C589" t="s">
        <v>9</v>
      </c>
      <c r="D589" t="s">
        <v>61</v>
      </c>
      <c r="E589" t="s">
        <v>16</v>
      </c>
      <c r="F589">
        <v>1</v>
      </c>
      <c r="G589">
        <v>1</v>
      </c>
    </row>
    <row r="590" spans="1:7" x14ac:dyDescent="0.25">
      <c r="A590" t="s">
        <v>380</v>
      </c>
      <c r="B590" t="s">
        <v>8</v>
      </c>
      <c r="C590" t="s">
        <v>9</v>
      </c>
      <c r="D590" t="s">
        <v>68</v>
      </c>
      <c r="E590" t="s">
        <v>17</v>
      </c>
      <c r="F590">
        <v>1.3</v>
      </c>
      <c r="G590">
        <v>1</v>
      </c>
    </row>
    <row r="591" spans="1:7" x14ac:dyDescent="0.25">
      <c r="A591" t="s">
        <v>380</v>
      </c>
      <c r="B591" t="s">
        <v>8</v>
      </c>
      <c r="C591" t="s">
        <v>9</v>
      </c>
      <c r="D591" t="s">
        <v>70</v>
      </c>
      <c r="E591" t="s">
        <v>16</v>
      </c>
      <c r="F591">
        <v>7</v>
      </c>
      <c r="G591">
        <v>1</v>
      </c>
    </row>
    <row r="592" spans="1:7" x14ac:dyDescent="0.25">
      <c r="A592" t="s">
        <v>380</v>
      </c>
      <c r="B592" t="s">
        <v>8</v>
      </c>
      <c r="C592" t="s">
        <v>9</v>
      </c>
      <c r="D592" t="s">
        <v>72</v>
      </c>
      <c r="E592" t="s">
        <v>16</v>
      </c>
      <c r="F592">
        <v>0.2</v>
      </c>
      <c r="G592">
        <v>1</v>
      </c>
    </row>
    <row r="593" spans="1:7" x14ac:dyDescent="0.25">
      <c r="A593" t="s">
        <v>380</v>
      </c>
      <c r="B593" t="s">
        <v>8</v>
      </c>
      <c r="C593" t="s">
        <v>9</v>
      </c>
      <c r="D593" t="s">
        <v>72</v>
      </c>
      <c r="E593" t="s">
        <v>17</v>
      </c>
      <c r="F593">
        <v>2.9</v>
      </c>
      <c r="G593">
        <v>1</v>
      </c>
    </row>
    <row r="594" spans="1:7" x14ac:dyDescent="0.25">
      <c r="A594" t="s">
        <v>380</v>
      </c>
      <c r="B594" t="s">
        <v>8</v>
      </c>
      <c r="C594" t="s">
        <v>9</v>
      </c>
      <c r="D594" t="s">
        <v>82</v>
      </c>
      <c r="E594" t="s">
        <v>16</v>
      </c>
      <c r="F594">
        <v>239</v>
      </c>
      <c r="G594">
        <v>2</v>
      </c>
    </row>
    <row r="595" spans="1:7" x14ac:dyDescent="0.25">
      <c r="A595" t="s">
        <v>380</v>
      </c>
      <c r="B595" t="s">
        <v>8</v>
      </c>
      <c r="C595" t="s">
        <v>9</v>
      </c>
      <c r="D595" t="s">
        <v>82</v>
      </c>
      <c r="E595" t="s">
        <v>17</v>
      </c>
      <c r="F595">
        <v>65</v>
      </c>
      <c r="G595">
        <v>1</v>
      </c>
    </row>
    <row r="596" spans="1:7" x14ac:dyDescent="0.25">
      <c r="A596" t="s">
        <v>380</v>
      </c>
      <c r="B596" t="s">
        <v>8</v>
      </c>
      <c r="C596" t="s">
        <v>9</v>
      </c>
      <c r="D596" t="s">
        <v>87</v>
      </c>
      <c r="E596" t="s">
        <v>16</v>
      </c>
      <c r="F596">
        <v>78</v>
      </c>
      <c r="G596">
        <v>1</v>
      </c>
    </row>
    <row r="597" spans="1:7" x14ac:dyDescent="0.25">
      <c r="A597" t="s">
        <v>380</v>
      </c>
      <c r="B597" t="s">
        <v>8</v>
      </c>
      <c r="C597" t="s">
        <v>9</v>
      </c>
      <c r="D597" t="s">
        <v>88</v>
      </c>
      <c r="E597" t="s">
        <v>16</v>
      </c>
      <c r="F597">
        <v>180</v>
      </c>
      <c r="G597">
        <v>1</v>
      </c>
    </row>
    <row r="598" spans="1:7" x14ac:dyDescent="0.25">
      <c r="A598" t="s">
        <v>380</v>
      </c>
      <c r="B598" t="s">
        <v>8</v>
      </c>
      <c r="C598" t="s">
        <v>9</v>
      </c>
      <c r="D598" t="s">
        <v>88</v>
      </c>
      <c r="E598" t="s">
        <v>17</v>
      </c>
      <c r="F598">
        <v>222</v>
      </c>
      <c r="G598">
        <v>1</v>
      </c>
    </row>
    <row r="599" spans="1:7" x14ac:dyDescent="0.25">
      <c r="A599" t="s">
        <v>380</v>
      </c>
      <c r="B599" t="s">
        <v>8</v>
      </c>
      <c r="C599" t="s">
        <v>9</v>
      </c>
      <c r="D599" t="s">
        <v>89</v>
      </c>
      <c r="E599" t="s">
        <v>16</v>
      </c>
      <c r="F599">
        <v>271</v>
      </c>
      <c r="G599">
        <v>2</v>
      </c>
    </row>
    <row r="600" spans="1:7" x14ac:dyDescent="0.25">
      <c r="A600" t="s">
        <v>380</v>
      </c>
      <c r="B600" t="s">
        <v>8</v>
      </c>
      <c r="C600" t="s">
        <v>9</v>
      </c>
      <c r="D600" t="s">
        <v>89</v>
      </c>
      <c r="E600" t="s">
        <v>17</v>
      </c>
      <c r="F600">
        <v>57</v>
      </c>
      <c r="G600">
        <v>1</v>
      </c>
    </row>
    <row r="601" spans="1:7" x14ac:dyDescent="0.25">
      <c r="A601" t="s">
        <v>380</v>
      </c>
      <c r="B601" t="s">
        <v>8</v>
      </c>
      <c r="C601" t="s">
        <v>9</v>
      </c>
      <c r="D601" t="s">
        <v>92</v>
      </c>
      <c r="E601" t="s">
        <v>16</v>
      </c>
      <c r="F601">
        <v>2.4</v>
      </c>
      <c r="G601">
        <v>1</v>
      </c>
    </row>
    <row r="602" spans="1:7" x14ac:dyDescent="0.25">
      <c r="A602" t="s">
        <v>380</v>
      </c>
      <c r="B602" t="s">
        <v>8</v>
      </c>
      <c r="C602" t="s">
        <v>9</v>
      </c>
      <c r="D602" t="s">
        <v>92</v>
      </c>
      <c r="E602" t="s">
        <v>17</v>
      </c>
      <c r="F602">
        <v>1</v>
      </c>
      <c r="G602">
        <v>1</v>
      </c>
    </row>
    <row r="603" spans="1:7" x14ac:dyDescent="0.25">
      <c r="A603" t="s">
        <v>380</v>
      </c>
      <c r="B603" t="s">
        <v>8</v>
      </c>
      <c r="C603" t="s">
        <v>9</v>
      </c>
      <c r="D603" t="s">
        <v>392</v>
      </c>
      <c r="E603" t="s">
        <v>17</v>
      </c>
      <c r="F603">
        <v>3</v>
      </c>
      <c r="G603">
        <v>1</v>
      </c>
    </row>
    <row r="604" spans="1:7" x14ac:dyDescent="0.25">
      <c r="A604" t="s">
        <v>380</v>
      </c>
      <c r="B604" t="s">
        <v>8</v>
      </c>
      <c r="C604" t="s">
        <v>9</v>
      </c>
      <c r="D604" t="s">
        <v>94</v>
      </c>
      <c r="E604" t="s">
        <v>17</v>
      </c>
      <c r="F604">
        <v>1</v>
      </c>
      <c r="G604">
        <v>1</v>
      </c>
    </row>
    <row r="605" spans="1:7" x14ac:dyDescent="0.25">
      <c r="A605" t="s">
        <v>380</v>
      </c>
      <c r="B605" t="s">
        <v>8</v>
      </c>
      <c r="C605" t="s">
        <v>9</v>
      </c>
      <c r="D605" t="s">
        <v>96</v>
      </c>
      <c r="E605" t="s">
        <v>16</v>
      </c>
      <c r="F605">
        <v>1315</v>
      </c>
      <c r="G605">
        <v>2</v>
      </c>
    </row>
    <row r="606" spans="1:7" x14ac:dyDescent="0.25">
      <c r="A606" t="s">
        <v>380</v>
      </c>
      <c r="B606" t="s">
        <v>8</v>
      </c>
      <c r="C606" t="s">
        <v>9</v>
      </c>
      <c r="D606" t="s">
        <v>96</v>
      </c>
      <c r="E606" t="s">
        <v>17</v>
      </c>
      <c r="F606">
        <v>101</v>
      </c>
      <c r="G606">
        <v>1</v>
      </c>
    </row>
    <row r="607" spans="1:7" x14ac:dyDescent="0.25">
      <c r="A607" t="s">
        <v>380</v>
      </c>
      <c r="B607" t="s">
        <v>8</v>
      </c>
      <c r="C607" t="s">
        <v>9</v>
      </c>
      <c r="D607" t="s">
        <v>105</v>
      </c>
      <c r="E607" t="s">
        <v>16</v>
      </c>
      <c r="F607">
        <v>0.3</v>
      </c>
      <c r="G607">
        <v>1</v>
      </c>
    </row>
    <row r="608" spans="1:7" x14ac:dyDescent="0.25">
      <c r="A608" t="s">
        <v>380</v>
      </c>
      <c r="B608" t="s">
        <v>8</v>
      </c>
      <c r="C608" t="s">
        <v>9</v>
      </c>
      <c r="D608" t="s">
        <v>106</v>
      </c>
      <c r="E608" t="s">
        <v>16</v>
      </c>
      <c r="F608">
        <v>42</v>
      </c>
      <c r="G608">
        <v>1</v>
      </c>
    </row>
    <row r="609" spans="1:7" x14ac:dyDescent="0.25">
      <c r="A609" t="s">
        <v>380</v>
      </c>
      <c r="B609" t="s">
        <v>8</v>
      </c>
      <c r="C609" t="s">
        <v>9</v>
      </c>
      <c r="D609" t="s">
        <v>108</v>
      </c>
      <c r="E609" t="s">
        <v>16</v>
      </c>
      <c r="F609">
        <v>147</v>
      </c>
      <c r="G609">
        <v>1</v>
      </c>
    </row>
    <row r="610" spans="1:7" x14ac:dyDescent="0.25">
      <c r="A610" t="s">
        <v>380</v>
      </c>
      <c r="B610" t="s">
        <v>8</v>
      </c>
      <c r="C610" t="s">
        <v>9</v>
      </c>
      <c r="D610" t="s">
        <v>108</v>
      </c>
      <c r="E610" t="s">
        <v>17</v>
      </c>
      <c r="F610">
        <v>400</v>
      </c>
      <c r="G610">
        <v>1</v>
      </c>
    </row>
    <row r="611" spans="1:7" x14ac:dyDescent="0.25">
      <c r="A611" t="s">
        <v>380</v>
      </c>
      <c r="B611" t="s">
        <v>8</v>
      </c>
      <c r="C611" t="s">
        <v>9</v>
      </c>
      <c r="D611" t="s">
        <v>109</v>
      </c>
      <c r="E611" t="s">
        <v>16</v>
      </c>
      <c r="F611">
        <v>7</v>
      </c>
      <c r="G611">
        <v>1</v>
      </c>
    </row>
    <row r="612" spans="1:7" x14ac:dyDescent="0.25">
      <c r="A612" t="s">
        <v>380</v>
      </c>
      <c r="B612" t="s">
        <v>8</v>
      </c>
      <c r="C612" t="s">
        <v>9</v>
      </c>
      <c r="D612" t="s">
        <v>109</v>
      </c>
      <c r="E612" t="s">
        <v>17</v>
      </c>
      <c r="F612">
        <v>6</v>
      </c>
      <c r="G612">
        <v>1</v>
      </c>
    </row>
    <row r="613" spans="1:7" x14ac:dyDescent="0.25">
      <c r="A613" t="s">
        <v>380</v>
      </c>
      <c r="B613" t="s">
        <v>8</v>
      </c>
      <c r="C613" t="s">
        <v>9</v>
      </c>
      <c r="D613" t="s">
        <v>394</v>
      </c>
      <c r="E613" t="s">
        <v>17</v>
      </c>
      <c r="F613">
        <v>1</v>
      </c>
      <c r="G613">
        <v>1</v>
      </c>
    </row>
    <row r="614" spans="1:7" x14ac:dyDescent="0.25">
      <c r="A614" t="s">
        <v>380</v>
      </c>
      <c r="B614" t="s">
        <v>8</v>
      </c>
      <c r="C614" t="s">
        <v>9</v>
      </c>
      <c r="D614" t="s">
        <v>297</v>
      </c>
      <c r="E614" t="s">
        <v>16</v>
      </c>
      <c r="F614">
        <v>1</v>
      </c>
      <c r="G614">
        <v>1</v>
      </c>
    </row>
    <row r="615" spans="1:7" x14ac:dyDescent="0.25">
      <c r="A615" t="s">
        <v>380</v>
      </c>
      <c r="B615" t="s">
        <v>8</v>
      </c>
      <c r="C615" t="s">
        <v>9</v>
      </c>
      <c r="D615" t="s">
        <v>297</v>
      </c>
      <c r="E615" t="s">
        <v>17</v>
      </c>
      <c r="F615">
        <v>2</v>
      </c>
      <c r="G615">
        <v>1</v>
      </c>
    </row>
    <row r="616" spans="1:7" x14ac:dyDescent="0.25">
      <c r="A616" t="s">
        <v>380</v>
      </c>
      <c r="B616" t="s">
        <v>8</v>
      </c>
      <c r="C616" t="s">
        <v>9</v>
      </c>
      <c r="D616" t="s">
        <v>353</v>
      </c>
      <c r="E616" t="s">
        <v>17</v>
      </c>
      <c r="F616">
        <v>2</v>
      </c>
      <c r="G616">
        <v>1</v>
      </c>
    </row>
    <row r="617" spans="1:7" x14ac:dyDescent="0.25">
      <c r="A617" t="s">
        <v>380</v>
      </c>
      <c r="B617" t="s">
        <v>8</v>
      </c>
      <c r="C617" t="s">
        <v>9</v>
      </c>
      <c r="D617" t="s">
        <v>119</v>
      </c>
      <c r="E617" t="s">
        <v>16</v>
      </c>
      <c r="F617">
        <v>1.2</v>
      </c>
      <c r="G617">
        <v>1</v>
      </c>
    </row>
    <row r="618" spans="1:7" x14ac:dyDescent="0.25">
      <c r="A618" t="s">
        <v>380</v>
      </c>
      <c r="B618" t="s">
        <v>8</v>
      </c>
      <c r="C618" t="s">
        <v>9</v>
      </c>
      <c r="D618" t="s">
        <v>121</v>
      </c>
      <c r="E618" t="s">
        <v>16</v>
      </c>
      <c r="F618">
        <v>1.4</v>
      </c>
      <c r="G618">
        <v>1</v>
      </c>
    </row>
    <row r="619" spans="1:7" x14ac:dyDescent="0.25">
      <c r="A619" t="s">
        <v>380</v>
      </c>
      <c r="B619" t="s">
        <v>8</v>
      </c>
      <c r="C619" t="s">
        <v>9</v>
      </c>
      <c r="D619" t="s">
        <v>121</v>
      </c>
      <c r="E619" t="s">
        <v>17</v>
      </c>
      <c r="F619">
        <v>2</v>
      </c>
      <c r="G619">
        <v>1</v>
      </c>
    </row>
    <row r="620" spans="1:7" x14ac:dyDescent="0.25">
      <c r="A620" t="s">
        <v>380</v>
      </c>
      <c r="B620" t="s">
        <v>8</v>
      </c>
      <c r="C620" t="s">
        <v>9</v>
      </c>
      <c r="D620" t="s">
        <v>124</v>
      </c>
      <c r="E620" t="s">
        <v>16</v>
      </c>
      <c r="F620">
        <v>134</v>
      </c>
      <c r="G620">
        <v>2</v>
      </c>
    </row>
    <row r="621" spans="1:7" x14ac:dyDescent="0.25">
      <c r="A621" t="s">
        <v>380</v>
      </c>
      <c r="B621" t="s">
        <v>8</v>
      </c>
      <c r="C621" t="s">
        <v>9</v>
      </c>
      <c r="D621" t="s">
        <v>124</v>
      </c>
      <c r="E621" t="s">
        <v>17</v>
      </c>
      <c r="F621">
        <v>4</v>
      </c>
      <c r="G621">
        <v>1</v>
      </c>
    </row>
    <row r="622" spans="1:7" x14ac:dyDescent="0.25">
      <c r="A622" t="s">
        <v>380</v>
      </c>
      <c r="B622" t="s">
        <v>8</v>
      </c>
      <c r="C622" t="s">
        <v>9</v>
      </c>
      <c r="D622" t="s">
        <v>125</v>
      </c>
      <c r="E622" t="s">
        <v>17</v>
      </c>
      <c r="F622">
        <v>30</v>
      </c>
      <c r="G622">
        <v>1</v>
      </c>
    </row>
    <row r="623" spans="1:7" x14ac:dyDescent="0.25">
      <c r="A623" t="s">
        <v>380</v>
      </c>
      <c r="B623" t="s">
        <v>8</v>
      </c>
      <c r="C623" t="s">
        <v>9</v>
      </c>
      <c r="D623" t="s">
        <v>127</v>
      </c>
      <c r="E623" t="s">
        <v>16</v>
      </c>
      <c r="F623">
        <v>807</v>
      </c>
      <c r="G623">
        <v>2</v>
      </c>
    </row>
    <row r="624" spans="1:7" x14ac:dyDescent="0.25">
      <c r="A624" t="s">
        <v>380</v>
      </c>
      <c r="B624" t="s">
        <v>8</v>
      </c>
      <c r="C624" t="s">
        <v>9</v>
      </c>
      <c r="D624" t="s">
        <v>127</v>
      </c>
      <c r="E624" t="s">
        <v>17</v>
      </c>
      <c r="F624">
        <v>4</v>
      </c>
      <c r="G624">
        <v>1</v>
      </c>
    </row>
    <row r="625" spans="1:7" x14ac:dyDescent="0.25">
      <c r="A625" t="s">
        <v>380</v>
      </c>
      <c r="B625" t="s">
        <v>8</v>
      </c>
      <c r="C625" t="s">
        <v>9</v>
      </c>
      <c r="D625" t="s">
        <v>304</v>
      </c>
      <c r="E625" t="s">
        <v>16</v>
      </c>
      <c r="F625">
        <v>1</v>
      </c>
      <c r="G625">
        <v>1</v>
      </c>
    </row>
    <row r="626" spans="1:7" x14ac:dyDescent="0.25">
      <c r="A626" t="s">
        <v>380</v>
      </c>
      <c r="B626" t="s">
        <v>8</v>
      </c>
      <c r="C626" t="s">
        <v>9</v>
      </c>
      <c r="D626" t="s">
        <v>130</v>
      </c>
      <c r="E626" t="s">
        <v>16</v>
      </c>
      <c r="F626">
        <v>427</v>
      </c>
      <c r="G626">
        <v>1</v>
      </c>
    </row>
    <row r="627" spans="1:7" x14ac:dyDescent="0.25">
      <c r="A627" t="s">
        <v>380</v>
      </c>
      <c r="B627" t="s">
        <v>8</v>
      </c>
      <c r="C627" t="s">
        <v>9</v>
      </c>
      <c r="D627" t="s">
        <v>130</v>
      </c>
      <c r="E627" t="s">
        <v>17</v>
      </c>
      <c r="F627">
        <v>8</v>
      </c>
      <c r="G627">
        <v>1</v>
      </c>
    </row>
    <row r="628" spans="1:7" x14ac:dyDescent="0.25">
      <c r="A628" t="s">
        <v>380</v>
      </c>
      <c r="B628" t="s">
        <v>8</v>
      </c>
      <c r="C628" t="s">
        <v>9</v>
      </c>
      <c r="D628" t="s">
        <v>132</v>
      </c>
      <c r="E628" t="s">
        <v>16</v>
      </c>
      <c r="F628">
        <v>556</v>
      </c>
      <c r="G628">
        <v>2</v>
      </c>
    </row>
    <row r="629" spans="1:7" x14ac:dyDescent="0.25">
      <c r="A629" t="s">
        <v>380</v>
      </c>
      <c r="B629" t="s">
        <v>8</v>
      </c>
      <c r="C629" t="s">
        <v>9</v>
      </c>
      <c r="D629" t="s">
        <v>133</v>
      </c>
      <c r="E629" t="s">
        <v>16</v>
      </c>
      <c r="F629">
        <v>5</v>
      </c>
      <c r="G629">
        <v>2</v>
      </c>
    </row>
    <row r="630" spans="1:7" x14ac:dyDescent="0.25">
      <c r="A630" t="s">
        <v>380</v>
      </c>
      <c r="B630" t="s">
        <v>8</v>
      </c>
      <c r="C630" t="s">
        <v>9</v>
      </c>
      <c r="D630" t="s">
        <v>134</v>
      </c>
      <c r="E630" t="s">
        <v>16</v>
      </c>
      <c r="F630">
        <v>0.5</v>
      </c>
      <c r="G630">
        <v>1</v>
      </c>
    </row>
    <row r="631" spans="1:7" x14ac:dyDescent="0.25">
      <c r="A631" t="s">
        <v>380</v>
      </c>
      <c r="B631" t="s">
        <v>8</v>
      </c>
      <c r="C631" t="s">
        <v>9</v>
      </c>
      <c r="D631" t="s">
        <v>136</v>
      </c>
      <c r="E631" t="s">
        <v>16</v>
      </c>
      <c r="F631">
        <v>3</v>
      </c>
      <c r="G631">
        <v>1</v>
      </c>
    </row>
    <row r="632" spans="1:7" x14ac:dyDescent="0.25">
      <c r="A632" t="s">
        <v>380</v>
      </c>
      <c r="B632" t="s">
        <v>8</v>
      </c>
      <c r="C632" t="s">
        <v>9</v>
      </c>
      <c r="D632" t="s">
        <v>397</v>
      </c>
      <c r="E632" t="s">
        <v>17</v>
      </c>
      <c r="F632">
        <v>1.5</v>
      </c>
      <c r="G632">
        <v>1</v>
      </c>
    </row>
    <row r="633" spans="1:7" x14ac:dyDescent="0.25">
      <c r="A633" t="s">
        <v>380</v>
      </c>
      <c r="B633" t="s">
        <v>8</v>
      </c>
      <c r="C633" t="s">
        <v>9</v>
      </c>
      <c r="D633" t="s">
        <v>142</v>
      </c>
      <c r="E633" t="s">
        <v>16</v>
      </c>
      <c r="F633">
        <v>29</v>
      </c>
      <c r="G633">
        <v>2</v>
      </c>
    </row>
    <row r="634" spans="1:7" x14ac:dyDescent="0.25">
      <c r="A634" t="s">
        <v>380</v>
      </c>
      <c r="B634" t="s">
        <v>8</v>
      </c>
      <c r="C634" t="s">
        <v>9</v>
      </c>
      <c r="D634" t="s">
        <v>143</v>
      </c>
      <c r="E634" t="s">
        <v>17</v>
      </c>
      <c r="F634">
        <v>2</v>
      </c>
      <c r="G634">
        <v>1</v>
      </c>
    </row>
    <row r="635" spans="1:7" x14ac:dyDescent="0.25">
      <c r="A635" t="s">
        <v>380</v>
      </c>
      <c r="B635" t="s">
        <v>8</v>
      </c>
      <c r="C635" t="s">
        <v>9</v>
      </c>
      <c r="D635" t="s">
        <v>145</v>
      </c>
      <c r="E635" t="s">
        <v>16</v>
      </c>
      <c r="F635">
        <v>6</v>
      </c>
      <c r="G635">
        <v>1</v>
      </c>
    </row>
    <row r="636" spans="1:7" x14ac:dyDescent="0.25">
      <c r="A636" t="s">
        <v>380</v>
      </c>
      <c r="B636" t="s">
        <v>8</v>
      </c>
      <c r="C636" t="s">
        <v>9</v>
      </c>
      <c r="D636" t="s">
        <v>146</v>
      </c>
      <c r="E636" t="s">
        <v>16</v>
      </c>
      <c r="F636">
        <v>145</v>
      </c>
      <c r="G636">
        <v>2</v>
      </c>
    </row>
    <row r="637" spans="1:7" x14ac:dyDescent="0.25">
      <c r="A637" t="s">
        <v>380</v>
      </c>
      <c r="B637" t="s">
        <v>8</v>
      </c>
      <c r="C637" t="s">
        <v>9</v>
      </c>
      <c r="D637" t="s">
        <v>149</v>
      </c>
      <c r="E637" t="s">
        <v>17</v>
      </c>
      <c r="F637">
        <v>0.2</v>
      </c>
      <c r="G637">
        <v>1</v>
      </c>
    </row>
    <row r="638" spans="1:7" x14ac:dyDescent="0.25">
      <c r="A638" t="s">
        <v>380</v>
      </c>
      <c r="B638" t="s">
        <v>8</v>
      </c>
      <c r="C638" t="s">
        <v>9</v>
      </c>
      <c r="D638" t="s">
        <v>151</v>
      </c>
      <c r="E638" t="s">
        <v>16</v>
      </c>
      <c r="F638">
        <v>1</v>
      </c>
      <c r="G638">
        <v>1</v>
      </c>
    </row>
    <row r="639" spans="1:7" x14ac:dyDescent="0.25">
      <c r="A639" t="s">
        <v>380</v>
      </c>
      <c r="B639" t="s">
        <v>8</v>
      </c>
      <c r="C639" t="s">
        <v>9</v>
      </c>
      <c r="D639" t="s">
        <v>157</v>
      </c>
      <c r="E639" t="s">
        <v>17</v>
      </c>
      <c r="F639">
        <v>38</v>
      </c>
      <c r="G639">
        <v>1</v>
      </c>
    </row>
    <row r="640" spans="1:7" x14ac:dyDescent="0.25">
      <c r="A640" t="s">
        <v>380</v>
      </c>
      <c r="B640" t="s">
        <v>8</v>
      </c>
      <c r="C640" t="s">
        <v>9</v>
      </c>
      <c r="D640" t="s">
        <v>165</v>
      </c>
      <c r="E640" t="s">
        <v>16</v>
      </c>
      <c r="F640">
        <v>403</v>
      </c>
      <c r="G640">
        <v>2</v>
      </c>
    </row>
    <row r="641" spans="1:7" x14ac:dyDescent="0.25">
      <c r="A641" t="s">
        <v>380</v>
      </c>
      <c r="B641" t="s">
        <v>8</v>
      </c>
      <c r="C641" t="s">
        <v>9</v>
      </c>
      <c r="D641" t="s">
        <v>308</v>
      </c>
      <c r="E641" t="s">
        <v>17</v>
      </c>
      <c r="F641">
        <v>10</v>
      </c>
      <c r="G641">
        <v>1</v>
      </c>
    </row>
    <row r="642" spans="1:7" x14ac:dyDescent="0.25">
      <c r="A642" t="s">
        <v>380</v>
      </c>
      <c r="B642" t="s">
        <v>8</v>
      </c>
      <c r="C642" t="s">
        <v>9</v>
      </c>
      <c r="D642" t="s">
        <v>359</v>
      </c>
      <c r="E642" t="s">
        <v>17</v>
      </c>
      <c r="F642">
        <v>0.1</v>
      </c>
      <c r="G642">
        <v>1</v>
      </c>
    </row>
    <row r="643" spans="1:7" x14ac:dyDescent="0.25">
      <c r="A643" t="s">
        <v>380</v>
      </c>
      <c r="B643" t="s">
        <v>8</v>
      </c>
      <c r="C643" t="s">
        <v>9</v>
      </c>
      <c r="D643" t="s">
        <v>178</v>
      </c>
      <c r="E643" t="s">
        <v>16</v>
      </c>
      <c r="F643">
        <v>1</v>
      </c>
      <c r="G643">
        <v>1</v>
      </c>
    </row>
    <row r="644" spans="1:7" x14ac:dyDescent="0.25">
      <c r="A644" t="s">
        <v>380</v>
      </c>
      <c r="B644" t="s">
        <v>8</v>
      </c>
      <c r="C644" t="s">
        <v>9</v>
      </c>
      <c r="D644" t="s">
        <v>9</v>
      </c>
      <c r="E644" t="s">
        <v>16</v>
      </c>
      <c r="F644">
        <v>534880</v>
      </c>
      <c r="G644">
        <v>2</v>
      </c>
    </row>
    <row r="645" spans="1:7" x14ac:dyDescent="0.25">
      <c r="A645" t="s">
        <v>380</v>
      </c>
      <c r="B645" t="s">
        <v>8</v>
      </c>
      <c r="C645" t="s">
        <v>9</v>
      </c>
      <c r="D645" t="s">
        <v>9</v>
      </c>
      <c r="E645" t="s">
        <v>17</v>
      </c>
      <c r="F645">
        <v>157025</v>
      </c>
      <c r="G645">
        <v>1</v>
      </c>
    </row>
    <row r="646" spans="1:7" x14ac:dyDescent="0.25">
      <c r="A646" t="s">
        <v>380</v>
      </c>
      <c r="B646" t="s">
        <v>8</v>
      </c>
      <c r="C646" t="s">
        <v>9</v>
      </c>
      <c r="D646" t="s">
        <v>183</v>
      </c>
      <c r="E646" t="s">
        <v>16</v>
      </c>
      <c r="F646">
        <v>364</v>
      </c>
      <c r="G646">
        <v>1</v>
      </c>
    </row>
    <row r="647" spans="1:7" x14ac:dyDescent="0.25">
      <c r="A647" t="s">
        <v>380</v>
      </c>
      <c r="B647" t="s">
        <v>8</v>
      </c>
      <c r="C647" t="s">
        <v>9</v>
      </c>
      <c r="D647" t="s">
        <v>183</v>
      </c>
      <c r="E647" t="s">
        <v>17</v>
      </c>
      <c r="F647">
        <v>21</v>
      </c>
      <c r="G647">
        <v>1</v>
      </c>
    </row>
    <row r="648" spans="1:7" x14ac:dyDescent="0.25">
      <c r="A648" t="s">
        <v>380</v>
      </c>
      <c r="B648" t="s">
        <v>8</v>
      </c>
      <c r="C648" t="s">
        <v>9</v>
      </c>
      <c r="D648" t="s">
        <v>191</v>
      </c>
      <c r="E648" t="s">
        <v>16</v>
      </c>
      <c r="F648">
        <v>1</v>
      </c>
      <c r="G648">
        <v>1</v>
      </c>
    </row>
    <row r="649" spans="1:7" x14ac:dyDescent="0.25">
      <c r="A649" t="s">
        <v>380</v>
      </c>
      <c r="B649" t="s">
        <v>8</v>
      </c>
      <c r="C649" t="s">
        <v>9</v>
      </c>
      <c r="D649" t="s">
        <v>193</v>
      </c>
      <c r="E649" t="s">
        <v>16</v>
      </c>
      <c r="F649">
        <v>1345</v>
      </c>
      <c r="G649">
        <v>1</v>
      </c>
    </row>
    <row r="650" spans="1:7" x14ac:dyDescent="0.25">
      <c r="A650" t="s">
        <v>380</v>
      </c>
      <c r="B650" t="s">
        <v>8</v>
      </c>
      <c r="C650" t="s">
        <v>9</v>
      </c>
      <c r="D650" t="s">
        <v>193</v>
      </c>
      <c r="E650" t="s">
        <v>17</v>
      </c>
      <c r="F650">
        <v>70</v>
      </c>
      <c r="G650">
        <v>1</v>
      </c>
    </row>
    <row r="651" spans="1:7" x14ac:dyDescent="0.25">
      <c r="A651" t="s">
        <v>380</v>
      </c>
      <c r="B651" t="s">
        <v>8</v>
      </c>
      <c r="C651" t="s">
        <v>9</v>
      </c>
      <c r="D651" t="s">
        <v>198</v>
      </c>
      <c r="E651" t="s">
        <v>16</v>
      </c>
      <c r="F651">
        <v>157</v>
      </c>
      <c r="G651">
        <v>1</v>
      </c>
    </row>
    <row r="652" spans="1:7" x14ac:dyDescent="0.25">
      <c r="A652" t="s">
        <v>380</v>
      </c>
      <c r="B652" t="s">
        <v>8</v>
      </c>
      <c r="C652" t="s">
        <v>9</v>
      </c>
      <c r="D652" t="s">
        <v>198</v>
      </c>
      <c r="E652" t="s">
        <v>17</v>
      </c>
      <c r="F652">
        <v>2</v>
      </c>
      <c r="G652">
        <v>1</v>
      </c>
    </row>
    <row r="653" spans="1:7" x14ac:dyDescent="0.25">
      <c r="A653" t="s">
        <v>380</v>
      </c>
      <c r="B653" t="s">
        <v>8</v>
      </c>
      <c r="C653" t="s">
        <v>9</v>
      </c>
      <c r="D653" t="s">
        <v>199</v>
      </c>
      <c r="E653" t="s">
        <v>16</v>
      </c>
      <c r="F653">
        <v>4</v>
      </c>
      <c r="G653">
        <v>1</v>
      </c>
    </row>
    <row r="654" spans="1:7" x14ac:dyDescent="0.25">
      <c r="A654" t="s">
        <v>380</v>
      </c>
      <c r="B654" t="s">
        <v>8</v>
      </c>
      <c r="C654" t="s">
        <v>9</v>
      </c>
      <c r="D654" t="s">
        <v>203</v>
      </c>
      <c r="E654" t="s">
        <v>16</v>
      </c>
      <c r="F654">
        <v>1</v>
      </c>
      <c r="G654">
        <v>1</v>
      </c>
    </row>
    <row r="655" spans="1:7" x14ac:dyDescent="0.25">
      <c r="A655" t="s">
        <v>380</v>
      </c>
      <c r="B655" t="s">
        <v>8</v>
      </c>
      <c r="C655" t="s">
        <v>9</v>
      </c>
      <c r="D655" t="s">
        <v>204</v>
      </c>
      <c r="E655" t="s">
        <v>16</v>
      </c>
      <c r="F655">
        <v>476</v>
      </c>
      <c r="G655">
        <v>2</v>
      </c>
    </row>
    <row r="656" spans="1:7" x14ac:dyDescent="0.25">
      <c r="A656" t="s">
        <v>380</v>
      </c>
      <c r="B656" t="s">
        <v>8</v>
      </c>
      <c r="C656" t="s">
        <v>9</v>
      </c>
      <c r="D656" t="s">
        <v>204</v>
      </c>
      <c r="E656" t="s">
        <v>17</v>
      </c>
      <c r="F656">
        <v>42</v>
      </c>
      <c r="G656">
        <v>1</v>
      </c>
    </row>
    <row r="657" spans="1:7" x14ac:dyDescent="0.25">
      <c r="A657" t="s">
        <v>380</v>
      </c>
      <c r="B657" t="s">
        <v>8</v>
      </c>
      <c r="C657" t="s">
        <v>9</v>
      </c>
      <c r="D657" t="s">
        <v>207</v>
      </c>
      <c r="E657" t="s">
        <v>16</v>
      </c>
      <c r="F657">
        <v>46</v>
      </c>
      <c r="G657">
        <v>2</v>
      </c>
    </row>
    <row r="658" spans="1:7" x14ac:dyDescent="0.25">
      <c r="A658" t="s">
        <v>380</v>
      </c>
      <c r="B658" t="s">
        <v>8</v>
      </c>
      <c r="C658" t="s">
        <v>9</v>
      </c>
      <c r="D658" t="s">
        <v>208</v>
      </c>
      <c r="E658" t="s">
        <v>17</v>
      </c>
      <c r="F658">
        <v>1</v>
      </c>
      <c r="G658">
        <v>1</v>
      </c>
    </row>
    <row r="659" spans="1:7" x14ac:dyDescent="0.25">
      <c r="A659" t="s">
        <v>380</v>
      </c>
      <c r="B659" t="s">
        <v>8</v>
      </c>
      <c r="C659" t="s">
        <v>9</v>
      </c>
      <c r="D659" t="s">
        <v>209</v>
      </c>
      <c r="E659" t="s">
        <v>16</v>
      </c>
      <c r="F659">
        <v>4305</v>
      </c>
      <c r="G659">
        <v>2</v>
      </c>
    </row>
    <row r="660" spans="1:7" x14ac:dyDescent="0.25">
      <c r="A660" t="s">
        <v>380</v>
      </c>
      <c r="B660" t="s">
        <v>8</v>
      </c>
      <c r="C660" t="s">
        <v>9</v>
      </c>
      <c r="D660" t="s">
        <v>209</v>
      </c>
      <c r="E660" t="s">
        <v>17</v>
      </c>
      <c r="F660">
        <v>41</v>
      </c>
      <c r="G660">
        <v>1</v>
      </c>
    </row>
    <row r="661" spans="1:7" x14ac:dyDescent="0.25">
      <c r="A661" t="s">
        <v>380</v>
      </c>
      <c r="B661" t="s">
        <v>8</v>
      </c>
      <c r="C661" t="s">
        <v>9</v>
      </c>
      <c r="D661" t="s">
        <v>210</v>
      </c>
      <c r="E661" t="s">
        <v>16</v>
      </c>
      <c r="F661">
        <v>26</v>
      </c>
      <c r="G661">
        <v>1</v>
      </c>
    </row>
    <row r="662" spans="1:7" x14ac:dyDescent="0.25">
      <c r="A662" t="s">
        <v>380</v>
      </c>
      <c r="B662" t="s">
        <v>8</v>
      </c>
      <c r="C662" t="s">
        <v>9</v>
      </c>
      <c r="D662" t="s">
        <v>210</v>
      </c>
      <c r="E662" t="s">
        <v>17</v>
      </c>
      <c r="F662">
        <v>20</v>
      </c>
      <c r="G662">
        <v>1</v>
      </c>
    </row>
    <row r="663" spans="1:7" x14ac:dyDescent="0.25">
      <c r="A663" t="s">
        <v>380</v>
      </c>
      <c r="B663" t="s">
        <v>8</v>
      </c>
      <c r="C663" t="s">
        <v>9</v>
      </c>
      <c r="D663" t="s">
        <v>368</v>
      </c>
      <c r="E663" t="s">
        <v>16</v>
      </c>
      <c r="F663">
        <v>300</v>
      </c>
      <c r="G663">
        <v>1</v>
      </c>
    </row>
    <row r="664" spans="1:7" x14ac:dyDescent="0.25">
      <c r="A664" t="s">
        <v>380</v>
      </c>
      <c r="B664" t="s">
        <v>8</v>
      </c>
      <c r="C664" t="s">
        <v>9</v>
      </c>
      <c r="D664" t="s">
        <v>211</v>
      </c>
      <c r="E664" t="s">
        <v>16</v>
      </c>
      <c r="F664">
        <v>6</v>
      </c>
      <c r="G664">
        <v>2</v>
      </c>
    </row>
    <row r="665" spans="1:7" x14ac:dyDescent="0.25">
      <c r="A665" t="s">
        <v>380</v>
      </c>
      <c r="B665" t="s">
        <v>8</v>
      </c>
      <c r="C665" t="s">
        <v>9</v>
      </c>
      <c r="D665" t="s">
        <v>324</v>
      </c>
      <c r="E665" t="s">
        <v>16</v>
      </c>
      <c r="F665">
        <v>1</v>
      </c>
      <c r="G665">
        <v>1</v>
      </c>
    </row>
    <row r="666" spans="1:7" x14ac:dyDescent="0.25">
      <c r="A666" t="s">
        <v>380</v>
      </c>
      <c r="B666" t="s">
        <v>8</v>
      </c>
      <c r="C666" t="s">
        <v>9</v>
      </c>
      <c r="D666" t="s">
        <v>216</v>
      </c>
      <c r="E666" t="s">
        <v>16</v>
      </c>
      <c r="F666">
        <v>12</v>
      </c>
      <c r="G666">
        <v>2</v>
      </c>
    </row>
    <row r="667" spans="1:7" x14ac:dyDescent="0.25">
      <c r="A667" t="s">
        <v>380</v>
      </c>
      <c r="B667" t="s">
        <v>8</v>
      </c>
      <c r="C667" t="s">
        <v>9</v>
      </c>
      <c r="D667" t="s">
        <v>219</v>
      </c>
      <c r="E667" t="s">
        <v>16</v>
      </c>
      <c r="F667">
        <v>1</v>
      </c>
      <c r="G667">
        <v>1</v>
      </c>
    </row>
    <row r="668" spans="1:7" x14ac:dyDescent="0.25">
      <c r="A668" t="s">
        <v>380</v>
      </c>
      <c r="B668" t="s">
        <v>8</v>
      </c>
      <c r="C668" t="s">
        <v>9</v>
      </c>
      <c r="D668" t="s">
        <v>220</v>
      </c>
      <c r="E668" t="s">
        <v>16</v>
      </c>
      <c r="F668">
        <v>28</v>
      </c>
      <c r="G668">
        <v>2</v>
      </c>
    </row>
    <row r="669" spans="1:7" x14ac:dyDescent="0.25">
      <c r="A669" t="s">
        <v>380</v>
      </c>
      <c r="B669" t="s">
        <v>8</v>
      </c>
      <c r="C669" t="s">
        <v>9</v>
      </c>
      <c r="D669" t="s">
        <v>224</v>
      </c>
      <c r="E669" t="s">
        <v>16</v>
      </c>
      <c r="F669">
        <v>171</v>
      </c>
      <c r="G669">
        <v>2</v>
      </c>
    </row>
    <row r="670" spans="1:7" x14ac:dyDescent="0.25">
      <c r="A670" t="s">
        <v>380</v>
      </c>
      <c r="B670" t="s">
        <v>8</v>
      </c>
      <c r="C670" t="s">
        <v>9</v>
      </c>
      <c r="D670" t="s">
        <v>224</v>
      </c>
      <c r="E670" t="s">
        <v>17</v>
      </c>
      <c r="F670">
        <v>10</v>
      </c>
      <c r="G670">
        <v>1</v>
      </c>
    </row>
    <row r="671" spans="1:7" x14ac:dyDescent="0.25">
      <c r="A671" t="s">
        <v>380</v>
      </c>
      <c r="B671" t="s">
        <v>8</v>
      </c>
      <c r="C671" t="s">
        <v>9</v>
      </c>
      <c r="D671" t="s">
        <v>226</v>
      </c>
      <c r="E671" t="s">
        <v>16</v>
      </c>
      <c r="F671">
        <v>96</v>
      </c>
      <c r="G671">
        <v>1</v>
      </c>
    </row>
    <row r="672" spans="1:7" x14ac:dyDescent="0.25">
      <c r="A672" t="s">
        <v>380</v>
      </c>
      <c r="B672" t="s">
        <v>8</v>
      </c>
      <c r="C672" t="s">
        <v>9</v>
      </c>
      <c r="D672" t="s">
        <v>227</v>
      </c>
      <c r="E672" t="s">
        <v>16</v>
      </c>
      <c r="F672">
        <v>860</v>
      </c>
      <c r="G672">
        <v>2</v>
      </c>
    </row>
    <row r="673" spans="1:7" x14ac:dyDescent="0.25">
      <c r="A673" t="s">
        <v>380</v>
      </c>
      <c r="B673" t="s">
        <v>8</v>
      </c>
      <c r="C673" t="s">
        <v>9</v>
      </c>
      <c r="D673" t="s">
        <v>227</v>
      </c>
      <c r="E673" t="s">
        <v>17</v>
      </c>
      <c r="F673">
        <v>19</v>
      </c>
      <c r="G673">
        <v>1</v>
      </c>
    </row>
    <row r="674" spans="1:7" x14ac:dyDescent="0.25">
      <c r="A674" t="s">
        <v>380</v>
      </c>
      <c r="B674" t="s">
        <v>8</v>
      </c>
      <c r="C674" t="s">
        <v>9</v>
      </c>
      <c r="D674" t="s">
        <v>228</v>
      </c>
      <c r="E674" t="s">
        <v>16</v>
      </c>
      <c r="F674">
        <v>1115</v>
      </c>
      <c r="G674">
        <v>2</v>
      </c>
    </row>
    <row r="675" spans="1:7" x14ac:dyDescent="0.25">
      <c r="A675" t="s">
        <v>380</v>
      </c>
      <c r="B675" t="s">
        <v>8</v>
      </c>
      <c r="C675" t="s">
        <v>9</v>
      </c>
      <c r="D675" t="s">
        <v>228</v>
      </c>
      <c r="E675" t="s">
        <v>17</v>
      </c>
      <c r="F675">
        <v>7503</v>
      </c>
      <c r="G675">
        <v>1</v>
      </c>
    </row>
    <row r="676" spans="1:7" x14ac:dyDescent="0.25">
      <c r="A676" t="s">
        <v>380</v>
      </c>
      <c r="B676" t="s">
        <v>8</v>
      </c>
      <c r="C676" t="s">
        <v>9</v>
      </c>
      <c r="D676" t="s">
        <v>231</v>
      </c>
      <c r="E676" t="s">
        <v>16</v>
      </c>
      <c r="F676">
        <v>71</v>
      </c>
      <c r="G676">
        <v>2</v>
      </c>
    </row>
    <row r="677" spans="1:7" x14ac:dyDescent="0.25">
      <c r="A677" t="s">
        <v>380</v>
      </c>
      <c r="B677" t="s">
        <v>8</v>
      </c>
      <c r="C677" t="s">
        <v>9</v>
      </c>
      <c r="D677" t="s">
        <v>234</v>
      </c>
      <c r="E677" t="s">
        <v>17</v>
      </c>
      <c r="F677">
        <v>10</v>
      </c>
      <c r="G677">
        <v>1</v>
      </c>
    </row>
    <row r="678" spans="1:7" x14ac:dyDescent="0.25">
      <c r="A678" t="s">
        <v>380</v>
      </c>
      <c r="B678" t="s">
        <v>8</v>
      </c>
      <c r="C678" t="s">
        <v>9</v>
      </c>
      <c r="D678" t="s">
        <v>236</v>
      </c>
      <c r="E678" t="s">
        <v>16</v>
      </c>
      <c r="F678">
        <v>46</v>
      </c>
      <c r="G678">
        <v>1</v>
      </c>
    </row>
    <row r="679" spans="1:7" x14ac:dyDescent="0.25">
      <c r="A679" t="s">
        <v>380</v>
      </c>
      <c r="B679" t="s">
        <v>8</v>
      </c>
      <c r="C679" t="s">
        <v>9</v>
      </c>
      <c r="D679" t="s">
        <v>237</v>
      </c>
      <c r="E679" t="s">
        <v>16</v>
      </c>
      <c r="F679">
        <v>66</v>
      </c>
      <c r="G679">
        <v>1</v>
      </c>
    </row>
    <row r="680" spans="1:7" x14ac:dyDescent="0.25">
      <c r="A680" t="s">
        <v>380</v>
      </c>
      <c r="B680" t="s">
        <v>8</v>
      </c>
      <c r="C680" t="s">
        <v>9</v>
      </c>
      <c r="D680" t="s">
        <v>237</v>
      </c>
      <c r="E680" t="s">
        <v>17</v>
      </c>
      <c r="F680">
        <v>18</v>
      </c>
      <c r="G680">
        <v>1</v>
      </c>
    </row>
    <row r="681" spans="1:7" x14ac:dyDescent="0.25">
      <c r="A681" t="s">
        <v>380</v>
      </c>
      <c r="B681" t="s">
        <v>8</v>
      </c>
      <c r="C681" t="s">
        <v>9</v>
      </c>
      <c r="D681" t="s">
        <v>238</v>
      </c>
      <c r="E681" t="s">
        <v>16</v>
      </c>
      <c r="F681">
        <v>2</v>
      </c>
      <c r="G681">
        <v>2</v>
      </c>
    </row>
    <row r="682" spans="1:7" x14ac:dyDescent="0.25">
      <c r="A682" t="s">
        <v>380</v>
      </c>
      <c r="B682" t="s">
        <v>8</v>
      </c>
      <c r="C682" t="s">
        <v>9</v>
      </c>
      <c r="D682" t="s">
        <v>238</v>
      </c>
      <c r="E682" t="s">
        <v>17</v>
      </c>
      <c r="F682">
        <v>113</v>
      </c>
      <c r="G682">
        <v>1</v>
      </c>
    </row>
    <row r="683" spans="1:7" x14ac:dyDescent="0.25">
      <c r="A683" t="s">
        <v>380</v>
      </c>
      <c r="B683" t="s">
        <v>8</v>
      </c>
      <c r="C683" t="s">
        <v>9</v>
      </c>
      <c r="D683" t="s">
        <v>239</v>
      </c>
      <c r="E683" t="s">
        <v>16</v>
      </c>
      <c r="F683">
        <v>1</v>
      </c>
      <c r="G683">
        <v>1</v>
      </c>
    </row>
    <row r="684" spans="1:7" x14ac:dyDescent="0.25">
      <c r="A684" t="s">
        <v>380</v>
      </c>
      <c r="B684" t="s">
        <v>8</v>
      </c>
      <c r="C684" t="s">
        <v>9</v>
      </c>
      <c r="D684" t="s">
        <v>243</v>
      </c>
      <c r="E684" t="s">
        <v>17</v>
      </c>
      <c r="F684">
        <v>38</v>
      </c>
      <c r="G684">
        <v>1</v>
      </c>
    </row>
    <row r="685" spans="1:7" x14ac:dyDescent="0.25">
      <c r="A685" t="s">
        <v>380</v>
      </c>
      <c r="B685" t="s">
        <v>8</v>
      </c>
      <c r="C685" t="s">
        <v>9</v>
      </c>
      <c r="D685" t="s">
        <v>244</v>
      </c>
      <c r="E685" t="s">
        <v>16</v>
      </c>
      <c r="F685">
        <v>4.0999999999999996</v>
      </c>
      <c r="G685">
        <v>1</v>
      </c>
    </row>
    <row r="686" spans="1:7" x14ac:dyDescent="0.25">
      <c r="A686" t="s">
        <v>380</v>
      </c>
      <c r="B686" t="s">
        <v>8</v>
      </c>
      <c r="C686" t="s">
        <v>9</v>
      </c>
      <c r="D686" t="s">
        <v>244</v>
      </c>
      <c r="E686" t="s">
        <v>17</v>
      </c>
      <c r="F686">
        <v>1</v>
      </c>
      <c r="G686">
        <v>1</v>
      </c>
    </row>
    <row r="687" spans="1:7" x14ac:dyDescent="0.25">
      <c r="A687" t="s">
        <v>380</v>
      </c>
      <c r="B687" t="s">
        <v>8</v>
      </c>
      <c r="C687" t="s">
        <v>9</v>
      </c>
      <c r="D687" t="s">
        <v>247</v>
      </c>
      <c r="E687" t="s">
        <v>17</v>
      </c>
      <c r="F687">
        <v>1</v>
      </c>
      <c r="G687">
        <v>1</v>
      </c>
    </row>
    <row r="688" spans="1:7" x14ac:dyDescent="0.25">
      <c r="A688" t="s">
        <v>380</v>
      </c>
      <c r="B688" t="s">
        <v>8</v>
      </c>
      <c r="C688" t="s">
        <v>9</v>
      </c>
      <c r="D688" t="s">
        <v>249</v>
      </c>
      <c r="E688" t="s">
        <v>16</v>
      </c>
      <c r="F688">
        <v>16</v>
      </c>
      <c r="G688">
        <v>1</v>
      </c>
    </row>
    <row r="689" spans="1:7" x14ac:dyDescent="0.25">
      <c r="A689" t="s">
        <v>380</v>
      </c>
      <c r="B689" t="s">
        <v>8</v>
      </c>
      <c r="C689" t="s">
        <v>9</v>
      </c>
      <c r="D689" t="s">
        <v>250</v>
      </c>
      <c r="E689" t="s">
        <v>16</v>
      </c>
      <c r="F689">
        <v>72</v>
      </c>
      <c r="G689">
        <v>2</v>
      </c>
    </row>
    <row r="690" spans="1:7" x14ac:dyDescent="0.25">
      <c r="A690" t="s">
        <v>380</v>
      </c>
      <c r="B690" t="s">
        <v>8</v>
      </c>
      <c r="C690" t="s">
        <v>9</v>
      </c>
      <c r="D690" t="s">
        <v>250</v>
      </c>
      <c r="E690" t="s">
        <v>17</v>
      </c>
      <c r="F690">
        <v>1</v>
      </c>
      <c r="G690">
        <v>1</v>
      </c>
    </row>
    <row r="691" spans="1:7" x14ac:dyDescent="0.25">
      <c r="A691" t="s">
        <v>380</v>
      </c>
      <c r="B691" t="s">
        <v>8</v>
      </c>
      <c r="C691" t="s">
        <v>9</v>
      </c>
      <c r="D691" t="s">
        <v>251</v>
      </c>
      <c r="E691" t="s">
        <v>16</v>
      </c>
      <c r="F691">
        <v>20</v>
      </c>
      <c r="G691">
        <v>1</v>
      </c>
    </row>
    <row r="692" spans="1:7" x14ac:dyDescent="0.25">
      <c r="A692" t="s">
        <v>380</v>
      </c>
      <c r="B692" t="s">
        <v>8</v>
      </c>
      <c r="C692" t="s">
        <v>9</v>
      </c>
      <c r="D692" t="s">
        <v>251</v>
      </c>
      <c r="E692" t="s">
        <v>17</v>
      </c>
      <c r="F692">
        <v>29</v>
      </c>
      <c r="G692">
        <v>1</v>
      </c>
    </row>
    <row r="693" spans="1:7" x14ac:dyDescent="0.25">
      <c r="A693" t="s">
        <v>380</v>
      </c>
      <c r="B693" t="s">
        <v>8</v>
      </c>
      <c r="C693" t="s">
        <v>9</v>
      </c>
      <c r="D693" t="s">
        <v>252</v>
      </c>
      <c r="E693" t="s">
        <v>16</v>
      </c>
      <c r="F693">
        <v>1</v>
      </c>
      <c r="G693">
        <v>1</v>
      </c>
    </row>
    <row r="694" spans="1:7" x14ac:dyDescent="0.25">
      <c r="A694" t="s">
        <v>380</v>
      </c>
      <c r="B694" t="s">
        <v>8</v>
      </c>
      <c r="C694" t="s">
        <v>9</v>
      </c>
      <c r="D694" t="s">
        <v>252</v>
      </c>
      <c r="E694" t="s">
        <v>17</v>
      </c>
      <c r="F694">
        <v>2</v>
      </c>
      <c r="G694">
        <v>1</v>
      </c>
    </row>
    <row r="695" spans="1:7" x14ac:dyDescent="0.25">
      <c r="A695" t="s">
        <v>380</v>
      </c>
      <c r="B695" t="s">
        <v>8</v>
      </c>
      <c r="C695" t="s">
        <v>9</v>
      </c>
      <c r="D695" t="s">
        <v>253</v>
      </c>
      <c r="E695" t="s">
        <v>17</v>
      </c>
      <c r="F695">
        <v>1</v>
      </c>
      <c r="G695">
        <v>1</v>
      </c>
    </row>
    <row r="696" spans="1:7" x14ac:dyDescent="0.25">
      <c r="A696" t="s">
        <v>380</v>
      </c>
      <c r="B696" t="s">
        <v>8</v>
      </c>
      <c r="C696" t="s">
        <v>9</v>
      </c>
      <c r="D696" t="s">
        <v>256</v>
      </c>
      <c r="E696" t="s">
        <v>16</v>
      </c>
      <c r="F696">
        <v>1</v>
      </c>
      <c r="G696">
        <v>1</v>
      </c>
    </row>
    <row r="697" spans="1:7" x14ac:dyDescent="0.25">
      <c r="A697" t="s">
        <v>380</v>
      </c>
      <c r="B697" t="s">
        <v>8</v>
      </c>
      <c r="C697" t="s">
        <v>9</v>
      </c>
      <c r="D697" t="s">
        <v>257</v>
      </c>
      <c r="E697" t="s">
        <v>16</v>
      </c>
      <c r="F697">
        <v>217</v>
      </c>
      <c r="G697">
        <v>1</v>
      </c>
    </row>
    <row r="698" spans="1:7" x14ac:dyDescent="0.25">
      <c r="A698" t="s">
        <v>380</v>
      </c>
      <c r="B698" t="s">
        <v>8</v>
      </c>
      <c r="C698" t="s">
        <v>9</v>
      </c>
      <c r="D698" t="s">
        <v>258</v>
      </c>
      <c r="E698" t="s">
        <v>16</v>
      </c>
      <c r="F698">
        <v>400</v>
      </c>
      <c r="G698">
        <v>1</v>
      </c>
    </row>
    <row r="699" spans="1:7" x14ac:dyDescent="0.25">
      <c r="A699" t="s">
        <v>380</v>
      </c>
      <c r="B699" t="s">
        <v>8</v>
      </c>
      <c r="C699" t="s">
        <v>9</v>
      </c>
      <c r="D699" t="s">
        <v>258</v>
      </c>
      <c r="E699" t="s">
        <v>17</v>
      </c>
      <c r="F699">
        <v>10</v>
      </c>
      <c r="G699">
        <v>1</v>
      </c>
    </row>
    <row r="700" spans="1:7" x14ac:dyDescent="0.25">
      <c r="A700" t="s">
        <v>380</v>
      </c>
      <c r="B700" t="s">
        <v>8</v>
      </c>
      <c r="C700" t="s">
        <v>9</v>
      </c>
      <c r="D700" t="s">
        <v>262</v>
      </c>
      <c r="E700" t="s">
        <v>16</v>
      </c>
      <c r="F700">
        <v>89</v>
      </c>
      <c r="G700">
        <v>2</v>
      </c>
    </row>
    <row r="701" spans="1:7" x14ac:dyDescent="0.25">
      <c r="A701" t="s">
        <v>380</v>
      </c>
      <c r="B701" t="s">
        <v>8</v>
      </c>
      <c r="C701" t="s">
        <v>9</v>
      </c>
      <c r="D701" t="s">
        <v>273</v>
      </c>
      <c r="E701" t="s">
        <v>16</v>
      </c>
      <c r="F701">
        <v>0.1</v>
      </c>
      <c r="G701">
        <v>1</v>
      </c>
    </row>
    <row r="702" spans="1:7" x14ac:dyDescent="0.25">
      <c r="A702" t="s">
        <v>419</v>
      </c>
      <c r="B702" t="s">
        <v>8</v>
      </c>
      <c r="C702" t="s">
        <v>9</v>
      </c>
      <c r="D702" t="s">
        <v>10</v>
      </c>
      <c r="E702" t="s">
        <v>16</v>
      </c>
      <c r="F702">
        <v>2</v>
      </c>
      <c r="G702">
        <v>1</v>
      </c>
    </row>
    <row r="703" spans="1:7" x14ac:dyDescent="0.25">
      <c r="A703" t="s">
        <v>419</v>
      </c>
      <c r="B703" t="s">
        <v>8</v>
      </c>
      <c r="C703" t="s">
        <v>9</v>
      </c>
      <c r="D703" t="s">
        <v>14</v>
      </c>
      <c r="E703" t="s">
        <v>16</v>
      </c>
      <c r="F703">
        <v>7</v>
      </c>
      <c r="G703">
        <v>2</v>
      </c>
    </row>
    <row r="704" spans="1:7" x14ac:dyDescent="0.25">
      <c r="A704" t="s">
        <v>419</v>
      </c>
      <c r="B704" t="s">
        <v>8</v>
      </c>
      <c r="C704" t="s">
        <v>9</v>
      </c>
      <c r="D704" t="s">
        <v>22</v>
      </c>
      <c r="E704" t="s">
        <v>16</v>
      </c>
      <c r="F704">
        <v>339.4</v>
      </c>
      <c r="G704">
        <v>2</v>
      </c>
    </row>
    <row r="705" spans="1:7" x14ac:dyDescent="0.25">
      <c r="A705" t="s">
        <v>419</v>
      </c>
      <c r="B705" t="s">
        <v>8</v>
      </c>
      <c r="C705" t="s">
        <v>9</v>
      </c>
      <c r="D705" t="s">
        <v>23</v>
      </c>
      <c r="E705" t="s">
        <v>16</v>
      </c>
      <c r="F705">
        <v>12</v>
      </c>
      <c r="G705">
        <v>1</v>
      </c>
    </row>
    <row r="706" spans="1:7" x14ac:dyDescent="0.25">
      <c r="A706" t="s">
        <v>419</v>
      </c>
      <c r="B706" t="s">
        <v>8</v>
      </c>
      <c r="C706" t="s">
        <v>9</v>
      </c>
      <c r="D706" t="s">
        <v>276</v>
      </c>
      <c r="E706" t="s">
        <v>16</v>
      </c>
      <c r="F706">
        <v>2</v>
      </c>
      <c r="G706">
        <v>1</v>
      </c>
    </row>
    <row r="707" spans="1:7" x14ac:dyDescent="0.25">
      <c r="A707" t="s">
        <v>419</v>
      </c>
      <c r="B707" t="s">
        <v>8</v>
      </c>
      <c r="C707" t="s">
        <v>9</v>
      </c>
      <c r="D707" t="s">
        <v>28</v>
      </c>
      <c r="E707" t="s">
        <v>16</v>
      </c>
      <c r="F707">
        <v>2</v>
      </c>
      <c r="G707">
        <v>1</v>
      </c>
    </row>
    <row r="708" spans="1:7" x14ac:dyDescent="0.25">
      <c r="A708" t="s">
        <v>419</v>
      </c>
      <c r="B708" t="s">
        <v>8</v>
      </c>
      <c r="C708" t="s">
        <v>9</v>
      </c>
      <c r="D708" t="s">
        <v>28</v>
      </c>
      <c r="E708" t="s">
        <v>17</v>
      </c>
      <c r="F708">
        <v>1</v>
      </c>
      <c r="G708">
        <v>1</v>
      </c>
    </row>
    <row r="709" spans="1:7" x14ac:dyDescent="0.25">
      <c r="A709" t="s">
        <v>419</v>
      </c>
      <c r="B709" t="s">
        <v>8</v>
      </c>
      <c r="C709" t="s">
        <v>9</v>
      </c>
      <c r="D709" t="s">
        <v>29</v>
      </c>
      <c r="E709" t="s">
        <v>16</v>
      </c>
      <c r="F709">
        <v>2</v>
      </c>
      <c r="G709">
        <v>1</v>
      </c>
    </row>
    <row r="710" spans="1:7" x14ac:dyDescent="0.25">
      <c r="A710" t="s">
        <v>419</v>
      </c>
      <c r="B710" t="s">
        <v>8</v>
      </c>
      <c r="C710" t="s">
        <v>9</v>
      </c>
      <c r="D710" t="s">
        <v>30</v>
      </c>
      <c r="E710" t="s">
        <v>16</v>
      </c>
      <c r="F710">
        <v>102</v>
      </c>
      <c r="G710">
        <v>3</v>
      </c>
    </row>
    <row r="711" spans="1:7" x14ac:dyDescent="0.25">
      <c r="A711" t="s">
        <v>419</v>
      </c>
      <c r="B711" t="s">
        <v>8</v>
      </c>
      <c r="C711" t="s">
        <v>9</v>
      </c>
      <c r="D711" t="s">
        <v>30</v>
      </c>
      <c r="E711" t="s">
        <v>17</v>
      </c>
      <c r="F711">
        <v>63</v>
      </c>
      <c r="G711">
        <v>1</v>
      </c>
    </row>
    <row r="712" spans="1:7" x14ac:dyDescent="0.25">
      <c r="A712" t="s">
        <v>419</v>
      </c>
      <c r="B712" t="s">
        <v>8</v>
      </c>
      <c r="C712" t="s">
        <v>9</v>
      </c>
      <c r="D712" t="s">
        <v>425</v>
      </c>
      <c r="E712" t="s">
        <v>16</v>
      </c>
      <c r="F712">
        <v>1</v>
      </c>
      <c r="G712">
        <v>1</v>
      </c>
    </row>
    <row r="713" spans="1:7" x14ac:dyDescent="0.25">
      <c r="A713" t="s">
        <v>419</v>
      </c>
      <c r="B713" t="s">
        <v>8</v>
      </c>
      <c r="C713" t="s">
        <v>9</v>
      </c>
      <c r="D713" t="s">
        <v>425</v>
      </c>
      <c r="E713" t="s">
        <v>17</v>
      </c>
      <c r="F713">
        <v>2</v>
      </c>
      <c r="G713">
        <v>1</v>
      </c>
    </row>
    <row r="714" spans="1:7" x14ac:dyDescent="0.25">
      <c r="A714" t="s">
        <v>419</v>
      </c>
      <c r="B714" t="s">
        <v>8</v>
      </c>
      <c r="C714" t="s">
        <v>9</v>
      </c>
      <c r="D714" t="s">
        <v>384</v>
      </c>
      <c r="E714" t="s">
        <v>16</v>
      </c>
      <c r="F714">
        <v>2</v>
      </c>
      <c r="G714">
        <v>1</v>
      </c>
    </row>
    <row r="715" spans="1:7" x14ac:dyDescent="0.25">
      <c r="A715" t="s">
        <v>419</v>
      </c>
      <c r="B715" t="s">
        <v>8</v>
      </c>
      <c r="C715" t="s">
        <v>9</v>
      </c>
      <c r="D715" t="s">
        <v>37</v>
      </c>
      <c r="E715" t="s">
        <v>16</v>
      </c>
      <c r="F715">
        <v>0.1</v>
      </c>
      <c r="G715">
        <v>1</v>
      </c>
    </row>
    <row r="716" spans="1:7" x14ac:dyDescent="0.25">
      <c r="A716" t="s">
        <v>419</v>
      </c>
      <c r="B716" t="s">
        <v>8</v>
      </c>
      <c r="C716" t="s">
        <v>9</v>
      </c>
      <c r="D716" t="s">
        <v>38</v>
      </c>
      <c r="E716" t="s">
        <v>16</v>
      </c>
      <c r="F716">
        <v>10</v>
      </c>
      <c r="G716">
        <v>1</v>
      </c>
    </row>
    <row r="717" spans="1:7" x14ac:dyDescent="0.25">
      <c r="A717" t="s">
        <v>419</v>
      </c>
      <c r="B717" t="s">
        <v>8</v>
      </c>
      <c r="C717" t="s">
        <v>9</v>
      </c>
      <c r="D717" t="s">
        <v>41</v>
      </c>
      <c r="E717" t="s">
        <v>16</v>
      </c>
      <c r="F717">
        <v>0.1</v>
      </c>
      <c r="G717">
        <v>1</v>
      </c>
    </row>
    <row r="718" spans="1:7" x14ac:dyDescent="0.25">
      <c r="A718" t="s">
        <v>419</v>
      </c>
      <c r="B718" t="s">
        <v>8</v>
      </c>
      <c r="C718" t="s">
        <v>9</v>
      </c>
      <c r="D718" t="s">
        <v>42</v>
      </c>
      <c r="E718" t="s">
        <v>16</v>
      </c>
      <c r="F718">
        <v>4</v>
      </c>
      <c r="G718">
        <v>1</v>
      </c>
    </row>
    <row r="719" spans="1:7" x14ac:dyDescent="0.25">
      <c r="A719" t="s">
        <v>419</v>
      </c>
      <c r="B719" t="s">
        <v>8</v>
      </c>
      <c r="C719" t="s">
        <v>9</v>
      </c>
      <c r="D719" t="s">
        <v>43</v>
      </c>
      <c r="E719" t="s">
        <v>16</v>
      </c>
      <c r="F719">
        <v>2144</v>
      </c>
      <c r="G719">
        <v>4</v>
      </c>
    </row>
    <row r="720" spans="1:7" x14ac:dyDescent="0.25">
      <c r="A720" t="s">
        <v>419</v>
      </c>
      <c r="B720" t="s">
        <v>8</v>
      </c>
      <c r="C720" t="s">
        <v>9</v>
      </c>
      <c r="D720" t="s">
        <v>43</v>
      </c>
      <c r="E720" t="s">
        <v>17</v>
      </c>
      <c r="F720">
        <v>42</v>
      </c>
      <c r="G720">
        <v>1</v>
      </c>
    </row>
    <row r="721" spans="1:7" x14ac:dyDescent="0.25">
      <c r="A721" t="s">
        <v>419</v>
      </c>
      <c r="B721" t="s">
        <v>8</v>
      </c>
      <c r="C721" t="s">
        <v>9</v>
      </c>
      <c r="D721" t="s">
        <v>44</v>
      </c>
      <c r="E721" t="s">
        <v>16</v>
      </c>
      <c r="F721">
        <v>262</v>
      </c>
      <c r="G721">
        <v>2</v>
      </c>
    </row>
    <row r="722" spans="1:7" x14ac:dyDescent="0.25">
      <c r="A722" t="s">
        <v>419</v>
      </c>
      <c r="B722" t="s">
        <v>8</v>
      </c>
      <c r="C722" t="s">
        <v>9</v>
      </c>
      <c r="D722" t="s">
        <v>47</v>
      </c>
      <c r="E722" t="s">
        <v>16</v>
      </c>
      <c r="F722">
        <v>2</v>
      </c>
      <c r="G722">
        <v>1</v>
      </c>
    </row>
    <row r="723" spans="1:7" x14ac:dyDescent="0.25">
      <c r="A723" t="s">
        <v>419</v>
      </c>
      <c r="B723" t="s">
        <v>8</v>
      </c>
      <c r="C723" t="s">
        <v>9</v>
      </c>
      <c r="D723" t="s">
        <v>48</v>
      </c>
      <c r="E723" t="s">
        <v>16</v>
      </c>
      <c r="F723">
        <v>2</v>
      </c>
      <c r="G723">
        <v>1</v>
      </c>
    </row>
    <row r="724" spans="1:7" x14ac:dyDescent="0.25">
      <c r="A724" t="s">
        <v>419</v>
      </c>
      <c r="B724" t="s">
        <v>8</v>
      </c>
      <c r="C724" t="s">
        <v>9</v>
      </c>
      <c r="D724" t="s">
        <v>49</v>
      </c>
      <c r="E724" t="s">
        <v>16</v>
      </c>
      <c r="F724">
        <v>4</v>
      </c>
      <c r="G724">
        <v>1</v>
      </c>
    </row>
    <row r="725" spans="1:7" x14ac:dyDescent="0.25">
      <c r="A725" t="s">
        <v>419</v>
      </c>
      <c r="B725" t="s">
        <v>8</v>
      </c>
      <c r="C725" t="s">
        <v>9</v>
      </c>
      <c r="D725" t="s">
        <v>283</v>
      </c>
      <c r="E725" t="s">
        <v>16</v>
      </c>
      <c r="F725">
        <v>2</v>
      </c>
      <c r="G725">
        <v>1</v>
      </c>
    </row>
    <row r="726" spans="1:7" x14ac:dyDescent="0.25">
      <c r="A726" t="s">
        <v>419</v>
      </c>
      <c r="B726" t="s">
        <v>8</v>
      </c>
      <c r="C726" t="s">
        <v>9</v>
      </c>
      <c r="D726" t="s">
        <v>54</v>
      </c>
      <c r="E726" t="s">
        <v>16</v>
      </c>
      <c r="F726">
        <v>57</v>
      </c>
      <c r="G726">
        <v>3</v>
      </c>
    </row>
    <row r="727" spans="1:7" x14ac:dyDescent="0.25">
      <c r="A727" t="s">
        <v>419</v>
      </c>
      <c r="B727" t="s">
        <v>8</v>
      </c>
      <c r="C727" t="s">
        <v>9</v>
      </c>
      <c r="D727" t="s">
        <v>55</v>
      </c>
      <c r="E727" t="s">
        <v>16</v>
      </c>
      <c r="F727">
        <v>1</v>
      </c>
      <c r="G727">
        <v>1</v>
      </c>
    </row>
    <row r="728" spans="1:7" x14ac:dyDescent="0.25">
      <c r="A728" t="s">
        <v>419</v>
      </c>
      <c r="B728" t="s">
        <v>8</v>
      </c>
      <c r="C728" t="s">
        <v>9</v>
      </c>
      <c r="D728" t="s">
        <v>285</v>
      </c>
      <c r="E728" t="s">
        <v>16</v>
      </c>
      <c r="F728">
        <v>1</v>
      </c>
      <c r="G728">
        <v>1</v>
      </c>
    </row>
    <row r="729" spans="1:7" x14ac:dyDescent="0.25">
      <c r="A729" t="s">
        <v>419</v>
      </c>
      <c r="B729" t="s">
        <v>8</v>
      </c>
      <c r="C729" t="s">
        <v>9</v>
      </c>
      <c r="D729" t="s">
        <v>58</v>
      </c>
      <c r="E729" t="s">
        <v>16</v>
      </c>
      <c r="F729">
        <v>102</v>
      </c>
      <c r="G729">
        <v>2</v>
      </c>
    </row>
    <row r="730" spans="1:7" x14ac:dyDescent="0.25">
      <c r="A730" t="s">
        <v>419</v>
      </c>
      <c r="B730" t="s">
        <v>8</v>
      </c>
      <c r="C730" t="s">
        <v>9</v>
      </c>
      <c r="D730" t="s">
        <v>58</v>
      </c>
      <c r="E730" t="s">
        <v>17</v>
      </c>
      <c r="F730">
        <v>11</v>
      </c>
      <c r="G730">
        <v>1</v>
      </c>
    </row>
    <row r="731" spans="1:7" x14ac:dyDescent="0.25">
      <c r="A731" t="s">
        <v>419</v>
      </c>
      <c r="B731" t="s">
        <v>8</v>
      </c>
      <c r="C731" t="s">
        <v>9</v>
      </c>
      <c r="D731" t="s">
        <v>61</v>
      </c>
      <c r="E731" t="s">
        <v>16</v>
      </c>
      <c r="F731">
        <v>182</v>
      </c>
      <c r="G731">
        <v>3</v>
      </c>
    </row>
    <row r="732" spans="1:7" x14ac:dyDescent="0.25">
      <c r="A732" t="s">
        <v>419</v>
      </c>
      <c r="B732" t="s">
        <v>8</v>
      </c>
      <c r="C732" t="s">
        <v>9</v>
      </c>
      <c r="D732" t="s">
        <v>61</v>
      </c>
      <c r="E732" t="s">
        <v>17</v>
      </c>
      <c r="F732">
        <v>1</v>
      </c>
      <c r="G732">
        <v>1</v>
      </c>
    </row>
    <row r="733" spans="1:7" x14ac:dyDescent="0.25">
      <c r="A733" t="s">
        <v>419</v>
      </c>
      <c r="B733" t="s">
        <v>8</v>
      </c>
      <c r="C733" t="s">
        <v>9</v>
      </c>
      <c r="D733" t="s">
        <v>63</v>
      </c>
      <c r="E733" t="s">
        <v>16</v>
      </c>
      <c r="F733">
        <v>1</v>
      </c>
      <c r="G733">
        <v>1</v>
      </c>
    </row>
    <row r="734" spans="1:7" x14ac:dyDescent="0.25">
      <c r="A734" t="s">
        <v>419</v>
      </c>
      <c r="B734" t="s">
        <v>8</v>
      </c>
      <c r="C734" t="s">
        <v>9</v>
      </c>
      <c r="D734" t="s">
        <v>64</v>
      </c>
      <c r="E734" t="s">
        <v>16</v>
      </c>
      <c r="F734">
        <v>13</v>
      </c>
      <c r="G734">
        <v>1</v>
      </c>
    </row>
    <row r="735" spans="1:7" x14ac:dyDescent="0.25">
      <c r="A735" t="s">
        <v>419</v>
      </c>
      <c r="B735" t="s">
        <v>8</v>
      </c>
      <c r="C735" t="s">
        <v>9</v>
      </c>
      <c r="D735" t="s">
        <v>288</v>
      </c>
      <c r="E735" t="s">
        <v>16</v>
      </c>
      <c r="F735">
        <v>1</v>
      </c>
      <c r="G735">
        <v>1</v>
      </c>
    </row>
    <row r="736" spans="1:7" x14ac:dyDescent="0.25">
      <c r="A736" t="s">
        <v>419</v>
      </c>
      <c r="B736" t="s">
        <v>8</v>
      </c>
      <c r="C736" t="s">
        <v>9</v>
      </c>
      <c r="D736" t="s">
        <v>429</v>
      </c>
      <c r="E736" t="s">
        <v>16</v>
      </c>
      <c r="F736">
        <v>0.2</v>
      </c>
      <c r="G736">
        <v>1</v>
      </c>
    </row>
    <row r="737" spans="1:7" x14ac:dyDescent="0.25">
      <c r="A737" t="s">
        <v>419</v>
      </c>
      <c r="B737" t="s">
        <v>8</v>
      </c>
      <c r="C737" t="s">
        <v>9</v>
      </c>
      <c r="D737" t="s">
        <v>289</v>
      </c>
      <c r="E737" t="s">
        <v>16</v>
      </c>
      <c r="F737">
        <v>0.1</v>
      </c>
      <c r="G737">
        <v>1</v>
      </c>
    </row>
    <row r="738" spans="1:7" x14ac:dyDescent="0.25">
      <c r="A738" t="s">
        <v>419</v>
      </c>
      <c r="B738" t="s">
        <v>8</v>
      </c>
      <c r="C738" t="s">
        <v>9</v>
      </c>
      <c r="D738" t="s">
        <v>67</v>
      </c>
      <c r="E738" t="s">
        <v>16</v>
      </c>
      <c r="F738">
        <v>1</v>
      </c>
      <c r="G738">
        <v>1</v>
      </c>
    </row>
    <row r="739" spans="1:7" x14ac:dyDescent="0.25">
      <c r="A739" t="s">
        <v>419</v>
      </c>
      <c r="B739" t="s">
        <v>8</v>
      </c>
      <c r="C739" t="s">
        <v>9</v>
      </c>
      <c r="D739" t="s">
        <v>68</v>
      </c>
      <c r="E739" t="s">
        <v>16</v>
      </c>
      <c r="F739">
        <v>1.8</v>
      </c>
      <c r="G739">
        <v>1</v>
      </c>
    </row>
    <row r="740" spans="1:7" x14ac:dyDescent="0.25">
      <c r="A740" t="s">
        <v>419</v>
      </c>
      <c r="B740" t="s">
        <v>8</v>
      </c>
      <c r="C740" t="s">
        <v>9</v>
      </c>
      <c r="D740" t="s">
        <v>68</v>
      </c>
      <c r="E740" t="s">
        <v>17</v>
      </c>
      <c r="F740">
        <v>0.7</v>
      </c>
      <c r="G740">
        <v>1</v>
      </c>
    </row>
    <row r="741" spans="1:7" x14ac:dyDescent="0.25">
      <c r="A741" t="s">
        <v>419</v>
      </c>
      <c r="B741" t="s">
        <v>8</v>
      </c>
      <c r="C741" t="s">
        <v>9</v>
      </c>
      <c r="D741" t="s">
        <v>431</v>
      </c>
      <c r="E741" t="s">
        <v>16</v>
      </c>
      <c r="F741">
        <v>2</v>
      </c>
      <c r="G741">
        <v>1</v>
      </c>
    </row>
    <row r="742" spans="1:7" x14ac:dyDescent="0.25">
      <c r="A742" t="s">
        <v>419</v>
      </c>
      <c r="B742" t="s">
        <v>8</v>
      </c>
      <c r="C742" t="s">
        <v>9</v>
      </c>
      <c r="D742" t="s">
        <v>70</v>
      </c>
      <c r="E742" t="s">
        <v>16</v>
      </c>
      <c r="F742">
        <v>1</v>
      </c>
      <c r="G742">
        <v>1</v>
      </c>
    </row>
    <row r="743" spans="1:7" x14ac:dyDescent="0.25">
      <c r="A743" t="s">
        <v>419</v>
      </c>
      <c r="B743" t="s">
        <v>8</v>
      </c>
      <c r="C743" t="s">
        <v>9</v>
      </c>
      <c r="D743" t="s">
        <v>71</v>
      </c>
      <c r="E743" t="s">
        <v>16</v>
      </c>
      <c r="F743">
        <v>4</v>
      </c>
      <c r="G743">
        <v>1</v>
      </c>
    </row>
    <row r="744" spans="1:7" x14ac:dyDescent="0.25">
      <c r="A744" t="s">
        <v>419</v>
      </c>
      <c r="B744" t="s">
        <v>8</v>
      </c>
      <c r="C744" t="s">
        <v>9</v>
      </c>
      <c r="D744" t="s">
        <v>82</v>
      </c>
      <c r="E744" t="s">
        <v>16</v>
      </c>
      <c r="F744">
        <v>851</v>
      </c>
      <c r="G744">
        <v>3</v>
      </c>
    </row>
    <row r="745" spans="1:7" x14ac:dyDescent="0.25">
      <c r="A745" t="s">
        <v>419</v>
      </c>
      <c r="B745" t="s">
        <v>8</v>
      </c>
      <c r="C745" t="s">
        <v>9</v>
      </c>
      <c r="D745" t="s">
        <v>86</v>
      </c>
      <c r="E745" t="s">
        <v>16</v>
      </c>
      <c r="F745">
        <v>1</v>
      </c>
      <c r="G745">
        <v>1</v>
      </c>
    </row>
    <row r="746" spans="1:7" x14ac:dyDescent="0.25">
      <c r="A746" t="s">
        <v>419</v>
      </c>
      <c r="B746" t="s">
        <v>8</v>
      </c>
      <c r="C746" t="s">
        <v>9</v>
      </c>
      <c r="D746" t="s">
        <v>87</v>
      </c>
      <c r="E746" t="s">
        <v>16</v>
      </c>
      <c r="F746">
        <v>390</v>
      </c>
      <c r="G746">
        <v>3</v>
      </c>
    </row>
    <row r="747" spans="1:7" x14ac:dyDescent="0.25">
      <c r="A747" t="s">
        <v>419</v>
      </c>
      <c r="B747" t="s">
        <v>8</v>
      </c>
      <c r="C747" t="s">
        <v>9</v>
      </c>
      <c r="D747" t="s">
        <v>87</v>
      </c>
      <c r="E747" t="s">
        <v>17</v>
      </c>
      <c r="F747">
        <v>10</v>
      </c>
      <c r="G747">
        <v>1</v>
      </c>
    </row>
    <row r="748" spans="1:7" x14ac:dyDescent="0.25">
      <c r="A748" t="s">
        <v>419</v>
      </c>
      <c r="B748" t="s">
        <v>8</v>
      </c>
      <c r="C748" t="s">
        <v>9</v>
      </c>
      <c r="D748" t="s">
        <v>88</v>
      </c>
      <c r="E748" t="s">
        <v>16</v>
      </c>
      <c r="F748">
        <v>406</v>
      </c>
      <c r="G748">
        <v>2</v>
      </c>
    </row>
    <row r="749" spans="1:7" x14ac:dyDescent="0.25">
      <c r="A749" t="s">
        <v>419</v>
      </c>
      <c r="B749" t="s">
        <v>8</v>
      </c>
      <c r="C749" t="s">
        <v>9</v>
      </c>
      <c r="D749" t="s">
        <v>88</v>
      </c>
      <c r="E749" t="s">
        <v>17</v>
      </c>
      <c r="F749">
        <v>159</v>
      </c>
      <c r="G749">
        <v>1</v>
      </c>
    </row>
    <row r="750" spans="1:7" x14ac:dyDescent="0.25">
      <c r="A750" t="s">
        <v>419</v>
      </c>
      <c r="B750" t="s">
        <v>8</v>
      </c>
      <c r="C750" t="s">
        <v>9</v>
      </c>
      <c r="D750" t="s">
        <v>89</v>
      </c>
      <c r="E750" t="s">
        <v>16</v>
      </c>
      <c r="F750">
        <v>378</v>
      </c>
      <c r="G750">
        <v>3</v>
      </c>
    </row>
    <row r="751" spans="1:7" x14ac:dyDescent="0.25">
      <c r="A751" t="s">
        <v>419</v>
      </c>
      <c r="B751" t="s">
        <v>8</v>
      </c>
      <c r="C751" t="s">
        <v>9</v>
      </c>
      <c r="D751" t="s">
        <v>89</v>
      </c>
      <c r="E751" t="s">
        <v>17</v>
      </c>
      <c r="F751">
        <v>10</v>
      </c>
      <c r="G751">
        <v>1</v>
      </c>
    </row>
    <row r="752" spans="1:7" x14ac:dyDescent="0.25">
      <c r="A752" t="s">
        <v>419</v>
      </c>
      <c r="B752" t="s">
        <v>8</v>
      </c>
      <c r="C752" t="s">
        <v>9</v>
      </c>
      <c r="D752" t="s">
        <v>293</v>
      </c>
      <c r="E752" t="s">
        <v>16</v>
      </c>
      <c r="F752">
        <v>3</v>
      </c>
      <c r="G752">
        <v>1</v>
      </c>
    </row>
    <row r="753" spans="1:7" x14ac:dyDescent="0.25">
      <c r="A753" t="s">
        <v>419</v>
      </c>
      <c r="B753" t="s">
        <v>8</v>
      </c>
      <c r="C753" t="s">
        <v>9</v>
      </c>
      <c r="D753" t="s">
        <v>293</v>
      </c>
      <c r="E753" t="s">
        <v>17</v>
      </c>
      <c r="F753">
        <v>7</v>
      </c>
      <c r="G753">
        <v>1</v>
      </c>
    </row>
    <row r="754" spans="1:7" x14ac:dyDescent="0.25">
      <c r="A754" t="s">
        <v>419</v>
      </c>
      <c r="B754" t="s">
        <v>8</v>
      </c>
      <c r="C754" t="s">
        <v>9</v>
      </c>
      <c r="D754" t="s">
        <v>91</v>
      </c>
      <c r="E754" t="s">
        <v>17</v>
      </c>
      <c r="F754">
        <v>0</v>
      </c>
      <c r="G754">
        <v>1</v>
      </c>
    </row>
    <row r="755" spans="1:7" x14ac:dyDescent="0.25">
      <c r="A755" t="s">
        <v>419</v>
      </c>
      <c r="B755" t="s">
        <v>8</v>
      </c>
      <c r="C755" t="s">
        <v>9</v>
      </c>
      <c r="D755" t="s">
        <v>92</v>
      </c>
      <c r="E755" t="s">
        <v>16</v>
      </c>
      <c r="F755">
        <v>9</v>
      </c>
      <c r="G755">
        <v>1</v>
      </c>
    </row>
    <row r="756" spans="1:7" x14ac:dyDescent="0.25">
      <c r="A756" t="s">
        <v>419</v>
      </c>
      <c r="B756" t="s">
        <v>8</v>
      </c>
      <c r="C756" t="s">
        <v>9</v>
      </c>
      <c r="D756" t="s">
        <v>93</v>
      </c>
      <c r="E756" t="s">
        <v>16</v>
      </c>
      <c r="F756">
        <v>1</v>
      </c>
      <c r="G756">
        <v>1</v>
      </c>
    </row>
    <row r="757" spans="1:7" x14ac:dyDescent="0.25">
      <c r="A757" t="s">
        <v>419</v>
      </c>
      <c r="B757" t="s">
        <v>8</v>
      </c>
      <c r="C757" t="s">
        <v>9</v>
      </c>
      <c r="D757" t="s">
        <v>96</v>
      </c>
      <c r="E757" t="s">
        <v>16</v>
      </c>
      <c r="F757">
        <v>1957</v>
      </c>
      <c r="G757">
        <v>2</v>
      </c>
    </row>
    <row r="758" spans="1:7" x14ac:dyDescent="0.25">
      <c r="A758" t="s">
        <v>419</v>
      </c>
      <c r="B758" t="s">
        <v>8</v>
      </c>
      <c r="C758" t="s">
        <v>9</v>
      </c>
      <c r="D758" t="s">
        <v>96</v>
      </c>
      <c r="E758" t="s">
        <v>17</v>
      </c>
      <c r="F758">
        <v>75</v>
      </c>
      <c r="G758">
        <v>1</v>
      </c>
    </row>
    <row r="759" spans="1:7" x14ac:dyDescent="0.25">
      <c r="A759" t="s">
        <v>419</v>
      </c>
      <c r="B759" t="s">
        <v>8</v>
      </c>
      <c r="C759" t="s">
        <v>9</v>
      </c>
      <c r="D759" t="s">
        <v>97</v>
      </c>
      <c r="E759" t="s">
        <v>16</v>
      </c>
      <c r="F759">
        <v>2</v>
      </c>
      <c r="G759">
        <v>2</v>
      </c>
    </row>
    <row r="760" spans="1:7" x14ac:dyDescent="0.25">
      <c r="A760" t="s">
        <v>419</v>
      </c>
      <c r="B760" t="s">
        <v>8</v>
      </c>
      <c r="C760" t="s">
        <v>9</v>
      </c>
      <c r="D760" t="s">
        <v>99</v>
      </c>
      <c r="E760" t="s">
        <v>16</v>
      </c>
      <c r="F760">
        <v>5</v>
      </c>
      <c r="G760">
        <v>1</v>
      </c>
    </row>
    <row r="761" spans="1:7" x14ac:dyDescent="0.25">
      <c r="A761" t="s">
        <v>419</v>
      </c>
      <c r="B761" t="s">
        <v>8</v>
      </c>
      <c r="C761" t="s">
        <v>9</v>
      </c>
      <c r="D761" t="s">
        <v>100</v>
      </c>
      <c r="E761" t="s">
        <v>16</v>
      </c>
      <c r="F761">
        <v>3</v>
      </c>
      <c r="G761">
        <v>1</v>
      </c>
    </row>
    <row r="762" spans="1:7" x14ac:dyDescent="0.25">
      <c r="A762" t="s">
        <v>419</v>
      </c>
      <c r="B762" t="s">
        <v>8</v>
      </c>
      <c r="C762" t="s">
        <v>9</v>
      </c>
      <c r="D762" t="s">
        <v>101</v>
      </c>
      <c r="E762" t="s">
        <v>16</v>
      </c>
      <c r="F762">
        <v>2</v>
      </c>
      <c r="G762">
        <v>1</v>
      </c>
    </row>
    <row r="763" spans="1:7" x14ac:dyDescent="0.25">
      <c r="A763" t="s">
        <v>419</v>
      </c>
      <c r="B763" t="s">
        <v>8</v>
      </c>
      <c r="C763" t="s">
        <v>9</v>
      </c>
      <c r="D763" t="s">
        <v>351</v>
      </c>
      <c r="E763" t="s">
        <v>16</v>
      </c>
      <c r="F763">
        <v>4</v>
      </c>
      <c r="G763">
        <v>1</v>
      </c>
    </row>
    <row r="764" spans="1:7" x14ac:dyDescent="0.25">
      <c r="A764" t="s">
        <v>419</v>
      </c>
      <c r="B764" t="s">
        <v>8</v>
      </c>
      <c r="C764" t="s">
        <v>9</v>
      </c>
      <c r="D764" t="s">
        <v>105</v>
      </c>
      <c r="E764" t="s">
        <v>16</v>
      </c>
      <c r="F764">
        <v>1</v>
      </c>
      <c r="G764">
        <v>1</v>
      </c>
    </row>
    <row r="765" spans="1:7" x14ac:dyDescent="0.25">
      <c r="A765" t="s">
        <v>419</v>
      </c>
      <c r="B765" t="s">
        <v>8</v>
      </c>
      <c r="C765" t="s">
        <v>9</v>
      </c>
      <c r="D765" t="s">
        <v>106</v>
      </c>
      <c r="E765" t="s">
        <v>16</v>
      </c>
      <c r="F765">
        <v>7</v>
      </c>
      <c r="G765">
        <v>1</v>
      </c>
    </row>
    <row r="766" spans="1:7" x14ac:dyDescent="0.25">
      <c r="A766" t="s">
        <v>419</v>
      </c>
      <c r="B766" t="s">
        <v>8</v>
      </c>
      <c r="C766" t="s">
        <v>9</v>
      </c>
      <c r="D766" t="s">
        <v>108</v>
      </c>
      <c r="E766" t="s">
        <v>16</v>
      </c>
      <c r="F766">
        <v>723</v>
      </c>
      <c r="G766">
        <v>3</v>
      </c>
    </row>
    <row r="767" spans="1:7" x14ac:dyDescent="0.25">
      <c r="A767" t="s">
        <v>419</v>
      </c>
      <c r="B767" t="s">
        <v>8</v>
      </c>
      <c r="C767" t="s">
        <v>9</v>
      </c>
      <c r="D767" t="s">
        <v>108</v>
      </c>
      <c r="E767" t="s">
        <v>17</v>
      </c>
      <c r="F767">
        <v>303</v>
      </c>
      <c r="G767">
        <v>1</v>
      </c>
    </row>
    <row r="768" spans="1:7" x14ac:dyDescent="0.25">
      <c r="A768" t="s">
        <v>419</v>
      </c>
      <c r="B768" t="s">
        <v>8</v>
      </c>
      <c r="C768" t="s">
        <v>9</v>
      </c>
      <c r="D768" t="s">
        <v>109</v>
      </c>
      <c r="E768" t="s">
        <v>16</v>
      </c>
      <c r="F768">
        <v>81</v>
      </c>
      <c r="G768">
        <v>3</v>
      </c>
    </row>
    <row r="769" spans="1:7" x14ac:dyDescent="0.25">
      <c r="A769" t="s">
        <v>419</v>
      </c>
      <c r="B769" t="s">
        <v>8</v>
      </c>
      <c r="C769" t="s">
        <v>9</v>
      </c>
      <c r="D769" t="s">
        <v>110</v>
      </c>
      <c r="E769" t="s">
        <v>16</v>
      </c>
      <c r="F769">
        <v>5</v>
      </c>
      <c r="G769">
        <v>1</v>
      </c>
    </row>
    <row r="770" spans="1:7" x14ac:dyDescent="0.25">
      <c r="A770" t="s">
        <v>419</v>
      </c>
      <c r="B770" t="s">
        <v>8</v>
      </c>
      <c r="C770" t="s">
        <v>9</v>
      </c>
      <c r="D770" t="s">
        <v>113</v>
      </c>
      <c r="E770" t="s">
        <v>16</v>
      </c>
      <c r="F770">
        <v>6</v>
      </c>
      <c r="G770">
        <v>2</v>
      </c>
    </row>
    <row r="771" spans="1:7" x14ac:dyDescent="0.25">
      <c r="A771" t="s">
        <v>419</v>
      </c>
      <c r="B771" t="s">
        <v>8</v>
      </c>
      <c r="C771" t="s">
        <v>9</v>
      </c>
      <c r="D771" t="s">
        <v>353</v>
      </c>
      <c r="E771" t="s">
        <v>16</v>
      </c>
      <c r="F771">
        <v>1</v>
      </c>
      <c r="G771">
        <v>1</v>
      </c>
    </row>
    <row r="772" spans="1:7" x14ac:dyDescent="0.25">
      <c r="A772" t="s">
        <v>419</v>
      </c>
      <c r="B772" t="s">
        <v>8</v>
      </c>
      <c r="C772" t="s">
        <v>9</v>
      </c>
      <c r="D772" t="s">
        <v>120</v>
      </c>
      <c r="E772" t="s">
        <v>16</v>
      </c>
      <c r="F772">
        <v>0.3</v>
      </c>
      <c r="G772">
        <v>1</v>
      </c>
    </row>
    <row r="773" spans="1:7" x14ac:dyDescent="0.25">
      <c r="A773" t="s">
        <v>419</v>
      </c>
      <c r="B773" t="s">
        <v>8</v>
      </c>
      <c r="C773" t="s">
        <v>9</v>
      </c>
      <c r="D773" t="s">
        <v>120</v>
      </c>
      <c r="E773" t="s">
        <v>17</v>
      </c>
      <c r="F773">
        <v>0.3</v>
      </c>
      <c r="G773">
        <v>1</v>
      </c>
    </row>
    <row r="774" spans="1:7" x14ac:dyDescent="0.25">
      <c r="A774" t="s">
        <v>419</v>
      </c>
      <c r="B774" t="s">
        <v>8</v>
      </c>
      <c r="C774" t="s">
        <v>9</v>
      </c>
      <c r="D774" t="s">
        <v>121</v>
      </c>
      <c r="E774" t="s">
        <v>16</v>
      </c>
      <c r="F774">
        <v>2</v>
      </c>
      <c r="G774">
        <v>1</v>
      </c>
    </row>
    <row r="775" spans="1:7" x14ac:dyDescent="0.25">
      <c r="A775" t="s">
        <v>419</v>
      </c>
      <c r="B775" t="s">
        <v>8</v>
      </c>
      <c r="C775" t="s">
        <v>9</v>
      </c>
      <c r="D775" t="s">
        <v>121</v>
      </c>
      <c r="E775" t="s">
        <v>17</v>
      </c>
      <c r="F775">
        <v>0.4</v>
      </c>
      <c r="G775">
        <v>1</v>
      </c>
    </row>
    <row r="776" spans="1:7" x14ac:dyDescent="0.25">
      <c r="A776" t="s">
        <v>419</v>
      </c>
      <c r="B776" t="s">
        <v>8</v>
      </c>
      <c r="C776" t="s">
        <v>9</v>
      </c>
      <c r="D776" t="s">
        <v>123</v>
      </c>
      <c r="E776" t="s">
        <v>16</v>
      </c>
      <c r="F776">
        <v>69</v>
      </c>
      <c r="G776">
        <v>1</v>
      </c>
    </row>
    <row r="777" spans="1:7" x14ac:dyDescent="0.25">
      <c r="A777" t="s">
        <v>419</v>
      </c>
      <c r="B777" t="s">
        <v>8</v>
      </c>
      <c r="C777" t="s">
        <v>9</v>
      </c>
      <c r="D777" t="s">
        <v>124</v>
      </c>
      <c r="E777" t="s">
        <v>16</v>
      </c>
      <c r="F777">
        <v>692</v>
      </c>
      <c r="G777">
        <v>4</v>
      </c>
    </row>
    <row r="778" spans="1:7" x14ac:dyDescent="0.25">
      <c r="A778" t="s">
        <v>419</v>
      </c>
      <c r="B778" t="s">
        <v>8</v>
      </c>
      <c r="C778" t="s">
        <v>9</v>
      </c>
      <c r="D778" t="s">
        <v>443</v>
      </c>
      <c r="E778" t="s">
        <v>16</v>
      </c>
      <c r="F778">
        <v>1</v>
      </c>
      <c r="G778">
        <v>1</v>
      </c>
    </row>
    <row r="779" spans="1:7" x14ac:dyDescent="0.25">
      <c r="A779" t="s">
        <v>419</v>
      </c>
      <c r="B779" t="s">
        <v>8</v>
      </c>
      <c r="C779" t="s">
        <v>9</v>
      </c>
      <c r="D779" t="s">
        <v>127</v>
      </c>
      <c r="E779" t="s">
        <v>16</v>
      </c>
      <c r="F779">
        <v>3150</v>
      </c>
      <c r="G779">
        <v>4</v>
      </c>
    </row>
    <row r="780" spans="1:7" x14ac:dyDescent="0.25">
      <c r="A780" t="s">
        <v>419</v>
      </c>
      <c r="B780" t="s">
        <v>8</v>
      </c>
      <c r="C780" t="s">
        <v>9</v>
      </c>
      <c r="D780" t="s">
        <v>303</v>
      </c>
      <c r="E780" t="s">
        <v>16</v>
      </c>
      <c r="F780">
        <v>7</v>
      </c>
      <c r="G780">
        <v>2</v>
      </c>
    </row>
    <row r="781" spans="1:7" x14ac:dyDescent="0.25">
      <c r="A781" t="s">
        <v>419</v>
      </c>
      <c r="B781" t="s">
        <v>8</v>
      </c>
      <c r="C781" t="s">
        <v>9</v>
      </c>
      <c r="D781" t="s">
        <v>304</v>
      </c>
      <c r="E781" t="s">
        <v>17</v>
      </c>
      <c r="F781">
        <v>1</v>
      </c>
      <c r="G781">
        <v>1</v>
      </c>
    </row>
    <row r="782" spans="1:7" x14ac:dyDescent="0.25">
      <c r="A782" t="s">
        <v>419</v>
      </c>
      <c r="B782" t="s">
        <v>8</v>
      </c>
      <c r="C782" t="s">
        <v>9</v>
      </c>
      <c r="D782" t="s">
        <v>130</v>
      </c>
      <c r="E782" t="s">
        <v>16</v>
      </c>
      <c r="F782">
        <v>1647</v>
      </c>
      <c r="G782">
        <v>3</v>
      </c>
    </row>
    <row r="783" spans="1:7" x14ac:dyDescent="0.25">
      <c r="A783" t="s">
        <v>419</v>
      </c>
      <c r="B783" t="s">
        <v>8</v>
      </c>
      <c r="C783" t="s">
        <v>9</v>
      </c>
      <c r="D783" t="s">
        <v>130</v>
      </c>
      <c r="E783" t="s">
        <v>17</v>
      </c>
      <c r="F783">
        <v>18</v>
      </c>
      <c r="G783">
        <v>1</v>
      </c>
    </row>
    <row r="784" spans="1:7" x14ac:dyDescent="0.25">
      <c r="A784" t="s">
        <v>419</v>
      </c>
      <c r="B784" t="s">
        <v>8</v>
      </c>
      <c r="C784" t="s">
        <v>9</v>
      </c>
      <c r="D784" t="s">
        <v>132</v>
      </c>
      <c r="E784" t="s">
        <v>16</v>
      </c>
      <c r="F784">
        <v>442</v>
      </c>
      <c r="G784">
        <v>4</v>
      </c>
    </row>
    <row r="785" spans="1:7" x14ac:dyDescent="0.25">
      <c r="A785" t="s">
        <v>419</v>
      </c>
      <c r="B785" t="s">
        <v>8</v>
      </c>
      <c r="C785" t="s">
        <v>9</v>
      </c>
      <c r="D785" t="s">
        <v>132</v>
      </c>
      <c r="E785" t="s">
        <v>17</v>
      </c>
      <c r="F785">
        <v>4</v>
      </c>
      <c r="G785">
        <v>1</v>
      </c>
    </row>
    <row r="786" spans="1:7" x14ac:dyDescent="0.25">
      <c r="A786" t="s">
        <v>419</v>
      </c>
      <c r="B786" t="s">
        <v>8</v>
      </c>
      <c r="C786" t="s">
        <v>9</v>
      </c>
      <c r="D786" t="s">
        <v>133</v>
      </c>
      <c r="E786" t="s">
        <v>16</v>
      </c>
      <c r="F786">
        <v>13</v>
      </c>
      <c r="G786">
        <v>2</v>
      </c>
    </row>
    <row r="787" spans="1:7" x14ac:dyDescent="0.25">
      <c r="A787" t="s">
        <v>419</v>
      </c>
      <c r="B787" t="s">
        <v>8</v>
      </c>
      <c r="C787" t="s">
        <v>9</v>
      </c>
      <c r="D787" t="s">
        <v>134</v>
      </c>
      <c r="E787" t="s">
        <v>16</v>
      </c>
      <c r="F787">
        <v>6</v>
      </c>
      <c r="G787">
        <v>1</v>
      </c>
    </row>
    <row r="788" spans="1:7" x14ac:dyDescent="0.25">
      <c r="A788" t="s">
        <v>419</v>
      </c>
      <c r="B788" t="s">
        <v>8</v>
      </c>
      <c r="C788" t="s">
        <v>9</v>
      </c>
      <c r="D788" t="s">
        <v>135</v>
      </c>
      <c r="E788" t="s">
        <v>16</v>
      </c>
      <c r="F788">
        <v>1</v>
      </c>
      <c r="G788">
        <v>1</v>
      </c>
    </row>
    <row r="789" spans="1:7" x14ac:dyDescent="0.25">
      <c r="A789" t="s">
        <v>419</v>
      </c>
      <c r="B789" t="s">
        <v>8</v>
      </c>
      <c r="C789" t="s">
        <v>9</v>
      </c>
      <c r="D789" t="s">
        <v>136</v>
      </c>
      <c r="E789" t="s">
        <v>16</v>
      </c>
      <c r="F789">
        <v>0.5</v>
      </c>
      <c r="G789">
        <v>1</v>
      </c>
    </row>
    <row r="790" spans="1:7" x14ac:dyDescent="0.25">
      <c r="A790" t="s">
        <v>419</v>
      </c>
      <c r="B790" t="s">
        <v>8</v>
      </c>
      <c r="C790" t="s">
        <v>9</v>
      </c>
      <c r="D790" t="s">
        <v>138</v>
      </c>
      <c r="E790" t="s">
        <v>16</v>
      </c>
      <c r="F790">
        <v>2</v>
      </c>
      <c r="G790">
        <v>1</v>
      </c>
    </row>
    <row r="791" spans="1:7" x14ac:dyDescent="0.25">
      <c r="A791" t="s">
        <v>419</v>
      </c>
      <c r="B791" t="s">
        <v>8</v>
      </c>
      <c r="C791" t="s">
        <v>9</v>
      </c>
      <c r="D791" t="s">
        <v>142</v>
      </c>
      <c r="E791" t="s">
        <v>16</v>
      </c>
      <c r="F791">
        <v>214</v>
      </c>
      <c r="G791">
        <v>4</v>
      </c>
    </row>
    <row r="792" spans="1:7" x14ac:dyDescent="0.25">
      <c r="A792" t="s">
        <v>419</v>
      </c>
      <c r="B792" t="s">
        <v>8</v>
      </c>
      <c r="C792" t="s">
        <v>9</v>
      </c>
      <c r="D792" t="s">
        <v>142</v>
      </c>
      <c r="E792" t="s">
        <v>17</v>
      </c>
      <c r="F792">
        <v>1</v>
      </c>
      <c r="G792">
        <v>1</v>
      </c>
    </row>
    <row r="793" spans="1:7" x14ac:dyDescent="0.25">
      <c r="A793" t="s">
        <v>419</v>
      </c>
      <c r="B793" t="s">
        <v>8</v>
      </c>
      <c r="C793" t="s">
        <v>9</v>
      </c>
      <c r="D793" t="s">
        <v>143</v>
      </c>
      <c r="E793" t="s">
        <v>16</v>
      </c>
      <c r="F793">
        <v>101</v>
      </c>
      <c r="G793">
        <v>2</v>
      </c>
    </row>
    <row r="794" spans="1:7" x14ac:dyDescent="0.25">
      <c r="A794" t="s">
        <v>419</v>
      </c>
      <c r="B794" t="s">
        <v>8</v>
      </c>
      <c r="C794" t="s">
        <v>9</v>
      </c>
      <c r="D794" t="s">
        <v>143</v>
      </c>
      <c r="E794" t="s">
        <v>17</v>
      </c>
      <c r="F794">
        <v>6</v>
      </c>
      <c r="G794">
        <v>1</v>
      </c>
    </row>
    <row r="795" spans="1:7" x14ac:dyDescent="0.25">
      <c r="A795" t="s">
        <v>419</v>
      </c>
      <c r="B795" t="s">
        <v>8</v>
      </c>
      <c r="C795" t="s">
        <v>9</v>
      </c>
      <c r="D795" t="s">
        <v>144</v>
      </c>
      <c r="E795" t="s">
        <v>16</v>
      </c>
      <c r="F795">
        <v>5</v>
      </c>
      <c r="G795">
        <v>1</v>
      </c>
    </row>
    <row r="796" spans="1:7" x14ac:dyDescent="0.25">
      <c r="A796" t="s">
        <v>419</v>
      </c>
      <c r="B796" t="s">
        <v>8</v>
      </c>
      <c r="C796" t="s">
        <v>9</v>
      </c>
      <c r="D796" t="s">
        <v>399</v>
      </c>
      <c r="E796" t="s">
        <v>16</v>
      </c>
      <c r="F796">
        <v>3</v>
      </c>
      <c r="G796">
        <v>1</v>
      </c>
    </row>
    <row r="797" spans="1:7" x14ac:dyDescent="0.25">
      <c r="A797" t="s">
        <v>419</v>
      </c>
      <c r="B797" t="s">
        <v>8</v>
      </c>
      <c r="C797" t="s">
        <v>9</v>
      </c>
      <c r="D797" t="s">
        <v>146</v>
      </c>
      <c r="E797" t="s">
        <v>16</v>
      </c>
      <c r="F797">
        <v>1308</v>
      </c>
      <c r="G797">
        <v>4</v>
      </c>
    </row>
    <row r="798" spans="1:7" x14ac:dyDescent="0.25">
      <c r="A798" t="s">
        <v>419</v>
      </c>
      <c r="B798" t="s">
        <v>8</v>
      </c>
      <c r="C798" t="s">
        <v>9</v>
      </c>
      <c r="D798" t="s">
        <v>146</v>
      </c>
      <c r="E798" t="s">
        <v>17</v>
      </c>
      <c r="F798">
        <v>3</v>
      </c>
      <c r="G798">
        <v>1</v>
      </c>
    </row>
    <row r="799" spans="1:7" x14ac:dyDescent="0.25">
      <c r="A799" t="s">
        <v>419</v>
      </c>
      <c r="B799" t="s">
        <v>8</v>
      </c>
      <c r="C799" t="s">
        <v>9</v>
      </c>
      <c r="D799" t="s">
        <v>147</v>
      </c>
      <c r="E799" t="s">
        <v>16</v>
      </c>
      <c r="F799">
        <v>14</v>
      </c>
      <c r="G799">
        <v>2</v>
      </c>
    </row>
    <row r="800" spans="1:7" x14ac:dyDescent="0.25">
      <c r="A800" t="s">
        <v>419</v>
      </c>
      <c r="B800" t="s">
        <v>8</v>
      </c>
      <c r="C800" t="s">
        <v>9</v>
      </c>
      <c r="D800" t="s">
        <v>148</v>
      </c>
      <c r="E800" t="s">
        <v>16</v>
      </c>
      <c r="F800">
        <v>57</v>
      </c>
      <c r="G800">
        <v>1</v>
      </c>
    </row>
    <row r="801" spans="1:7" x14ac:dyDescent="0.25">
      <c r="A801" t="s">
        <v>419</v>
      </c>
      <c r="B801" t="s">
        <v>8</v>
      </c>
      <c r="C801" t="s">
        <v>9</v>
      </c>
      <c r="D801" t="s">
        <v>153</v>
      </c>
      <c r="E801" t="s">
        <v>16</v>
      </c>
      <c r="F801">
        <v>0.3</v>
      </c>
      <c r="G801">
        <v>1</v>
      </c>
    </row>
    <row r="802" spans="1:7" x14ac:dyDescent="0.25">
      <c r="A802" t="s">
        <v>419</v>
      </c>
      <c r="B802" t="s">
        <v>8</v>
      </c>
      <c r="C802" t="s">
        <v>9</v>
      </c>
      <c r="D802" t="s">
        <v>157</v>
      </c>
      <c r="E802" t="s">
        <v>16</v>
      </c>
      <c r="F802">
        <v>40</v>
      </c>
      <c r="G802">
        <v>1</v>
      </c>
    </row>
    <row r="803" spans="1:7" x14ac:dyDescent="0.25">
      <c r="A803" t="s">
        <v>419</v>
      </c>
      <c r="B803" t="s">
        <v>8</v>
      </c>
      <c r="C803" t="s">
        <v>9</v>
      </c>
      <c r="D803" t="s">
        <v>164</v>
      </c>
      <c r="E803" t="s">
        <v>16</v>
      </c>
      <c r="F803">
        <v>2</v>
      </c>
      <c r="G803">
        <v>1</v>
      </c>
    </row>
    <row r="804" spans="1:7" x14ac:dyDescent="0.25">
      <c r="A804" t="s">
        <v>419</v>
      </c>
      <c r="B804" t="s">
        <v>8</v>
      </c>
      <c r="C804" t="s">
        <v>9</v>
      </c>
      <c r="D804" t="s">
        <v>165</v>
      </c>
      <c r="E804" t="s">
        <v>16</v>
      </c>
      <c r="F804">
        <v>2368</v>
      </c>
      <c r="G804">
        <v>1</v>
      </c>
    </row>
    <row r="805" spans="1:7" x14ac:dyDescent="0.25">
      <c r="A805" t="s">
        <v>419</v>
      </c>
      <c r="B805" t="s">
        <v>8</v>
      </c>
      <c r="C805" t="s">
        <v>9</v>
      </c>
      <c r="D805" t="s">
        <v>165</v>
      </c>
      <c r="E805" t="s">
        <v>17</v>
      </c>
      <c r="F805">
        <v>2</v>
      </c>
      <c r="G805">
        <v>1</v>
      </c>
    </row>
    <row r="806" spans="1:7" x14ac:dyDescent="0.25">
      <c r="A806" t="s">
        <v>419</v>
      </c>
      <c r="B806" t="s">
        <v>8</v>
      </c>
      <c r="C806" t="s">
        <v>9</v>
      </c>
      <c r="D806" t="s">
        <v>167</v>
      </c>
      <c r="E806" t="s">
        <v>16</v>
      </c>
      <c r="F806">
        <v>1</v>
      </c>
      <c r="G806">
        <v>1</v>
      </c>
    </row>
    <row r="807" spans="1:7" x14ac:dyDescent="0.25">
      <c r="A807" t="s">
        <v>419</v>
      </c>
      <c r="B807" t="s">
        <v>8</v>
      </c>
      <c r="C807" t="s">
        <v>9</v>
      </c>
      <c r="D807" t="s">
        <v>308</v>
      </c>
      <c r="E807" t="s">
        <v>16</v>
      </c>
      <c r="F807">
        <v>18</v>
      </c>
      <c r="G807">
        <v>1</v>
      </c>
    </row>
    <row r="808" spans="1:7" x14ac:dyDescent="0.25">
      <c r="A808" t="s">
        <v>419</v>
      </c>
      <c r="B808" t="s">
        <v>8</v>
      </c>
      <c r="C808" t="s">
        <v>9</v>
      </c>
      <c r="D808" t="s">
        <v>168</v>
      </c>
      <c r="E808" t="s">
        <v>16</v>
      </c>
      <c r="F808">
        <v>77</v>
      </c>
      <c r="G808">
        <v>1</v>
      </c>
    </row>
    <row r="809" spans="1:7" x14ac:dyDescent="0.25">
      <c r="A809" t="s">
        <v>419</v>
      </c>
      <c r="B809" t="s">
        <v>8</v>
      </c>
      <c r="C809" t="s">
        <v>9</v>
      </c>
      <c r="D809" t="s">
        <v>406</v>
      </c>
      <c r="E809" t="s">
        <v>16</v>
      </c>
      <c r="F809">
        <v>2</v>
      </c>
      <c r="G809">
        <v>1</v>
      </c>
    </row>
    <row r="810" spans="1:7" x14ac:dyDescent="0.25">
      <c r="A810" t="s">
        <v>419</v>
      </c>
      <c r="B810" t="s">
        <v>8</v>
      </c>
      <c r="C810" t="s">
        <v>9</v>
      </c>
      <c r="D810" t="s">
        <v>170</v>
      </c>
      <c r="E810" t="s">
        <v>16</v>
      </c>
      <c r="F810">
        <v>1</v>
      </c>
      <c r="G810">
        <v>1</v>
      </c>
    </row>
    <row r="811" spans="1:7" x14ac:dyDescent="0.25">
      <c r="A811" t="s">
        <v>419</v>
      </c>
      <c r="B811" t="s">
        <v>8</v>
      </c>
      <c r="C811" t="s">
        <v>9</v>
      </c>
      <c r="D811" t="s">
        <v>452</v>
      </c>
      <c r="E811" t="s">
        <v>16</v>
      </c>
      <c r="F811">
        <v>2</v>
      </c>
      <c r="G811">
        <v>1</v>
      </c>
    </row>
    <row r="812" spans="1:7" x14ac:dyDescent="0.25">
      <c r="A812" t="s">
        <v>419</v>
      </c>
      <c r="B812" t="s">
        <v>8</v>
      </c>
      <c r="C812" t="s">
        <v>9</v>
      </c>
      <c r="D812" t="s">
        <v>175</v>
      </c>
      <c r="E812" t="s">
        <v>16</v>
      </c>
      <c r="F812">
        <v>1304</v>
      </c>
      <c r="G812">
        <v>1</v>
      </c>
    </row>
    <row r="813" spans="1:7" x14ac:dyDescent="0.25">
      <c r="A813" t="s">
        <v>419</v>
      </c>
      <c r="B813" t="s">
        <v>8</v>
      </c>
      <c r="C813" t="s">
        <v>9</v>
      </c>
      <c r="D813" t="s">
        <v>453</v>
      </c>
      <c r="E813" t="s">
        <v>16</v>
      </c>
      <c r="F813">
        <v>1</v>
      </c>
      <c r="G813">
        <v>1</v>
      </c>
    </row>
    <row r="814" spans="1:7" x14ac:dyDescent="0.25">
      <c r="A814" t="s">
        <v>419</v>
      </c>
      <c r="B814" t="s">
        <v>8</v>
      </c>
      <c r="C814" t="s">
        <v>9</v>
      </c>
      <c r="D814" t="s">
        <v>178</v>
      </c>
      <c r="E814" t="s">
        <v>16</v>
      </c>
      <c r="F814">
        <v>2.6</v>
      </c>
      <c r="G814">
        <v>2</v>
      </c>
    </row>
    <row r="815" spans="1:7" x14ac:dyDescent="0.25">
      <c r="A815" t="s">
        <v>419</v>
      </c>
      <c r="B815" t="s">
        <v>8</v>
      </c>
      <c r="C815" t="s">
        <v>9</v>
      </c>
      <c r="D815" t="s">
        <v>180</v>
      </c>
      <c r="E815" t="s">
        <v>16</v>
      </c>
      <c r="F815">
        <v>9</v>
      </c>
      <c r="G815">
        <v>1</v>
      </c>
    </row>
    <row r="816" spans="1:7" x14ac:dyDescent="0.25">
      <c r="A816" t="s">
        <v>419</v>
      </c>
      <c r="B816" t="s">
        <v>8</v>
      </c>
      <c r="C816" t="s">
        <v>9</v>
      </c>
      <c r="D816" t="s">
        <v>9</v>
      </c>
      <c r="E816" t="s">
        <v>16</v>
      </c>
      <c r="F816">
        <v>461362</v>
      </c>
      <c r="G816">
        <v>4</v>
      </c>
    </row>
    <row r="817" spans="1:7" x14ac:dyDescent="0.25">
      <c r="A817" t="s">
        <v>419</v>
      </c>
      <c r="B817" t="s">
        <v>8</v>
      </c>
      <c r="C817" t="s">
        <v>9</v>
      </c>
      <c r="D817" t="s">
        <v>9</v>
      </c>
      <c r="E817" t="s">
        <v>17</v>
      </c>
      <c r="F817">
        <v>122653</v>
      </c>
      <c r="G817">
        <v>1</v>
      </c>
    </row>
    <row r="818" spans="1:7" x14ac:dyDescent="0.25">
      <c r="A818" t="s">
        <v>419</v>
      </c>
      <c r="B818" t="s">
        <v>8</v>
      </c>
      <c r="C818" t="s">
        <v>9</v>
      </c>
      <c r="D818" t="s">
        <v>183</v>
      </c>
      <c r="E818" t="s">
        <v>16</v>
      </c>
      <c r="F818">
        <v>345</v>
      </c>
      <c r="G818">
        <v>3</v>
      </c>
    </row>
    <row r="819" spans="1:7" x14ac:dyDescent="0.25">
      <c r="A819" t="s">
        <v>419</v>
      </c>
      <c r="B819" t="s">
        <v>8</v>
      </c>
      <c r="C819" t="s">
        <v>9</v>
      </c>
      <c r="D819" t="s">
        <v>455</v>
      </c>
      <c r="E819" t="s">
        <v>16</v>
      </c>
      <c r="F819">
        <v>0.1</v>
      </c>
      <c r="G819">
        <v>1</v>
      </c>
    </row>
    <row r="820" spans="1:7" x14ac:dyDescent="0.25">
      <c r="A820" t="s">
        <v>419</v>
      </c>
      <c r="B820" t="s">
        <v>8</v>
      </c>
      <c r="C820" t="s">
        <v>9</v>
      </c>
      <c r="D820" t="s">
        <v>184</v>
      </c>
      <c r="E820" t="s">
        <v>16</v>
      </c>
      <c r="F820">
        <v>27</v>
      </c>
      <c r="G820">
        <v>2</v>
      </c>
    </row>
    <row r="821" spans="1:7" x14ac:dyDescent="0.25">
      <c r="A821" t="s">
        <v>419</v>
      </c>
      <c r="B821" t="s">
        <v>8</v>
      </c>
      <c r="C821" t="s">
        <v>9</v>
      </c>
      <c r="D821" t="s">
        <v>185</v>
      </c>
      <c r="E821" t="s">
        <v>16</v>
      </c>
      <c r="F821">
        <v>2</v>
      </c>
      <c r="G821">
        <v>1</v>
      </c>
    </row>
    <row r="822" spans="1:7" x14ac:dyDescent="0.25">
      <c r="A822" t="s">
        <v>419</v>
      </c>
      <c r="B822" t="s">
        <v>8</v>
      </c>
      <c r="C822" t="s">
        <v>9</v>
      </c>
      <c r="D822" t="s">
        <v>457</v>
      </c>
      <c r="E822" t="s">
        <v>16</v>
      </c>
      <c r="F822">
        <v>1</v>
      </c>
      <c r="G822">
        <v>1</v>
      </c>
    </row>
    <row r="823" spans="1:7" x14ac:dyDescent="0.25">
      <c r="A823" t="s">
        <v>419</v>
      </c>
      <c r="B823" t="s">
        <v>8</v>
      </c>
      <c r="C823" t="s">
        <v>9</v>
      </c>
      <c r="D823" t="s">
        <v>190</v>
      </c>
      <c r="E823" t="s">
        <v>16</v>
      </c>
      <c r="F823">
        <v>37</v>
      </c>
      <c r="G823">
        <v>3</v>
      </c>
    </row>
    <row r="824" spans="1:7" x14ac:dyDescent="0.25">
      <c r="A824" t="s">
        <v>419</v>
      </c>
      <c r="B824" t="s">
        <v>8</v>
      </c>
      <c r="C824" t="s">
        <v>9</v>
      </c>
      <c r="D824" t="s">
        <v>191</v>
      </c>
      <c r="E824" t="s">
        <v>16</v>
      </c>
      <c r="F824">
        <v>8</v>
      </c>
      <c r="G824">
        <v>2</v>
      </c>
    </row>
    <row r="825" spans="1:7" x14ac:dyDescent="0.25">
      <c r="A825" t="s">
        <v>419</v>
      </c>
      <c r="B825" t="s">
        <v>8</v>
      </c>
      <c r="C825" t="s">
        <v>9</v>
      </c>
      <c r="D825" t="s">
        <v>459</v>
      </c>
      <c r="E825" t="s">
        <v>16</v>
      </c>
      <c r="F825">
        <v>0.2</v>
      </c>
      <c r="G825">
        <v>1</v>
      </c>
    </row>
    <row r="826" spans="1:7" x14ac:dyDescent="0.25">
      <c r="A826" t="s">
        <v>419</v>
      </c>
      <c r="B826" t="s">
        <v>8</v>
      </c>
      <c r="C826" t="s">
        <v>9</v>
      </c>
      <c r="D826" t="s">
        <v>192</v>
      </c>
      <c r="E826" t="s">
        <v>17</v>
      </c>
      <c r="F826">
        <v>1</v>
      </c>
      <c r="G826">
        <v>1</v>
      </c>
    </row>
    <row r="827" spans="1:7" x14ac:dyDescent="0.25">
      <c r="A827" t="s">
        <v>419</v>
      </c>
      <c r="B827" t="s">
        <v>8</v>
      </c>
      <c r="C827" t="s">
        <v>9</v>
      </c>
      <c r="D827" t="s">
        <v>460</v>
      </c>
      <c r="E827" t="s">
        <v>16</v>
      </c>
      <c r="F827">
        <v>3</v>
      </c>
      <c r="G827">
        <v>1</v>
      </c>
    </row>
    <row r="828" spans="1:7" x14ac:dyDescent="0.25">
      <c r="A828" t="s">
        <v>419</v>
      </c>
      <c r="B828" t="s">
        <v>8</v>
      </c>
      <c r="C828" t="s">
        <v>9</v>
      </c>
      <c r="D828" t="s">
        <v>193</v>
      </c>
      <c r="E828" t="s">
        <v>16</v>
      </c>
      <c r="F828">
        <v>211</v>
      </c>
      <c r="G828">
        <v>3</v>
      </c>
    </row>
    <row r="829" spans="1:7" x14ac:dyDescent="0.25">
      <c r="A829" t="s">
        <v>419</v>
      </c>
      <c r="B829" t="s">
        <v>8</v>
      </c>
      <c r="C829" t="s">
        <v>9</v>
      </c>
      <c r="D829" t="s">
        <v>198</v>
      </c>
      <c r="E829" t="s">
        <v>16</v>
      </c>
      <c r="F829">
        <v>6</v>
      </c>
      <c r="G829">
        <v>1</v>
      </c>
    </row>
    <row r="830" spans="1:7" x14ac:dyDescent="0.25">
      <c r="A830" t="s">
        <v>419</v>
      </c>
      <c r="B830" t="s">
        <v>8</v>
      </c>
      <c r="C830" t="s">
        <v>9</v>
      </c>
      <c r="D830" t="s">
        <v>199</v>
      </c>
      <c r="E830" t="s">
        <v>16</v>
      </c>
      <c r="F830">
        <v>16</v>
      </c>
      <c r="G830">
        <v>2</v>
      </c>
    </row>
    <row r="831" spans="1:7" x14ac:dyDescent="0.25">
      <c r="A831" t="s">
        <v>419</v>
      </c>
      <c r="B831" t="s">
        <v>8</v>
      </c>
      <c r="C831" t="s">
        <v>9</v>
      </c>
      <c r="D831" t="s">
        <v>200</v>
      </c>
      <c r="E831" t="s">
        <v>16</v>
      </c>
      <c r="F831">
        <v>19</v>
      </c>
      <c r="G831">
        <v>2</v>
      </c>
    </row>
    <row r="832" spans="1:7" x14ac:dyDescent="0.25">
      <c r="A832" t="s">
        <v>419</v>
      </c>
      <c r="B832" t="s">
        <v>8</v>
      </c>
      <c r="C832" t="s">
        <v>9</v>
      </c>
      <c r="D832" t="s">
        <v>201</v>
      </c>
      <c r="E832" t="s">
        <v>16</v>
      </c>
      <c r="F832">
        <v>1</v>
      </c>
      <c r="G832">
        <v>1</v>
      </c>
    </row>
    <row r="833" spans="1:7" x14ac:dyDescent="0.25">
      <c r="A833" t="s">
        <v>419</v>
      </c>
      <c r="B833" t="s">
        <v>8</v>
      </c>
      <c r="C833" t="s">
        <v>9</v>
      </c>
      <c r="D833" t="s">
        <v>204</v>
      </c>
      <c r="E833" t="s">
        <v>16</v>
      </c>
      <c r="F833">
        <v>7158</v>
      </c>
      <c r="G833">
        <v>4</v>
      </c>
    </row>
    <row r="834" spans="1:7" x14ac:dyDescent="0.25">
      <c r="A834" t="s">
        <v>419</v>
      </c>
      <c r="B834" t="s">
        <v>8</v>
      </c>
      <c r="C834" t="s">
        <v>9</v>
      </c>
      <c r="D834" t="s">
        <v>204</v>
      </c>
      <c r="E834" t="s">
        <v>17</v>
      </c>
      <c r="F834">
        <v>40</v>
      </c>
      <c r="G834">
        <v>1</v>
      </c>
    </row>
    <row r="835" spans="1:7" x14ac:dyDescent="0.25">
      <c r="A835" t="s">
        <v>419</v>
      </c>
      <c r="B835" t="s">
        <v>8</v>
      </c>
      <c r="C835" t="s">
        <v>9</v>
      </c>
      <c r="D835" t="s">
        <v>207</v>
      </c>
      <c r="E835" t="s">
        <v>16</v>
      </c>
      <c r="F835">
        <v>521</v>
      </c>
      <c r="G835">
        <v>3</v>
      </c>
    </row>
    <row r="836" spans="1:7" x14ac:dyDescent="0.25">
      <c r="A836" t="s">
        <v>419</v>
      </c>
      <c r="B836" t="s">
        <v>8</v>
      </c>
      <c r="C836" t="s">
        <v>9</v>
      </c>
      <c r="D836" t="s">
        <v>208</v>
      </c>
      <c r="E836" t="s">
        <v>16</v>
      </c>
      <c r="F836">
        <v>2</v>
      </c>
      <c r="G836">
        <v>1</v>
      </c>
    </row>
    <row r="837" spans="1:7" x14ac:dyDescent="0.25">
      <c r="A837" t="s">
        <v>419</v>
      </c>
      <c r="B837" t="s">
        <v>8</v>
      </c>
      <c r="C837" t="s">
        <v>9</v>
      </c>
      <c r="D837" t="s">
        <v>209</v>
      </c>
      <c r="E837" t="s">
        <v>16</v>
      </c>
      <c r="F837">
        <v>6515</v>
      </c>
      <c r="G837">
        <v>4</v>
      </c>
    </row>
    <row r="838" spans="1:7" x14ac:dyDescent="0.25">
      <c r="A838" t="s">
        <v>419</v>
      </c>
      <c r="B838" t="s">
        <v>8</v>
      </c>
      <c r="C838" t="s">
        <v>9</v>
      </c>
      <c r="D838" t="s">
        <v>209</v>
      </c>
      <c r="E838" t="s">
        <v>17</v>
      </c>
      <c r="F838">
        <v>20</v>
      </c>
      <c r="G838">
        <v>1</v>
      </c>
    </row>
    <row r="839" spans="1:7" x14ac:dyDescent="0.25">
      <c r="A839" t="s">
        <v>419</v>
      </c>
      <c r="B839" t="s">
        <v>8</v>
      </c>
      <c r="C839" t="s">
        <v>9</v>
      </c>
      <c r="D839" t="s">
        <v>210</v>
      </c>
      <c r="E839" t="s">
        <v>16</v>
      </c>
      <c r="F839">
        <v>400</v>
      </c>
      <c r="G839">
        <v>1</v>
      </c>
    </row>
    <row r="840" spans="1:7" x14ac:dyDescent="0.25">
      <c r="A840" t="s">
        <v>419</v>
      </c>
      <c r="B840" t="s">
        <v>8</v>
      </c>
      <c r="C840" t="s">
        <v>9</v>
      </c>
      <c r="D840" t="s">
        <v>321</v>
      </c>
      <c r="E840" t="s">
        <v>16</v>
      </c>
      <c r="F840">
        <v>120</v>
      </c>
      <c r="G840">
        <v>1</v>
      </c>
    </row>
    <row r="841" spans="1:7" x14ac:dyDescent="0.25">
      <c r="A841" t="s">
        <v>419</v>
      </c>
      <c r="B841" t="s">
        <v>8</v>
      </c>
      <c r="C841" t="s">
        <v>9</v>
      </c>
      <c r="D841" t="s">
        <v>368</v>
      </c>
      <c r="E841" t="s">
        <v>16</v>
      </c>
      <c r="F841">
        <v>2.2000000000000002</v>
      </c>
      <c r="G841">
        <v>1</v>
      </c>
    </row>
    <row r="842" spans="1:7" x14ac:dyDescent="0.25">
      <c r="A842" t="s">
        <v>419</v>
      </c>
      <c r="B842" t="s">
        <v>8</v>
      </c>
      <c r="C842" t="s">
        <v>9</v>
      </c>
      <c r="D842" t="s">
        <v>211</v>
      </c>
      <c r="E842" t="s">
        <v>16</v>
      </c>
      <c r="F842">
        <v>9</v>
      </c>
      <c r="G842">
        <v>1</v>
      </c>
    </row>
    <row r="843" spans="1:7" x14ac:dyDescent="0.25">
      <c r="A843" t="s">
        <v>419</v>
      </c>
      <c r="B843" t="s">
        <v>8</v>
      </c>
      <c r="C843" t="s">
        <v>9</v>
      </c>
      <c r="D843" t="s">
        <v>212</v>
      </c>
      <c r="E843" t="s">
        <v>16</v>
      </c>
      <c r="F843">
        <v>18</v>
      </c>
      <c r="G843">
        <v>1</v>
      </c>
    </row>
    <row r="844" spans="1:7" x14ac:dyDescent="0.25">
      <c r="A844" t="s">
        <v>419</v>
      </c>
      <c r="B844" t="s">
        <v>8</v>
      </c>
      <c r="C844" t="s">
        <v>9</v>
      </c>
      <c r="D844" t="s">
        <v>212</v>
      </c>
      <c r="E844" t="s">
        <v>17</v>
      </c>
      <c r="F844">
        <v>29</v>
      </c>
      <c r="G844">
        <v>1</v>
      </c>
    </row>
    <row r="845" spans="1:7" x14ac:dyDescent="0.25">
      <c r="A845" t="s">
        <v>419</v>
      </c>
      <c r="B845" t="s">
        <v>8</v>
      </c>
      <c r="C845" t="s">
        <v>9</v>
      </c>
      <c r="D845" t="s">
        <v>213</v>
      </c>
      <c r="E845" t="s">
        <v>16</v>
      </c>
      <c r="F845">
        <v>52</v>
      </c>
      <c r="G845">
        <v>1</v>
      </c>
    </row>
    <row r="846" spans="1:7" x14ac:dyDescent="0.25">
      <c r="A846" t="s">
        <v>419</v>
      </c>
      <c r="B846" t="s">
        <v>8</v>
      </c>
      <c r="C846" t="s">
        <v>9</v>
      </c>
      <c r="D846" t="s">
        <v>214</v>
      </c>
      <c r="E846" t="s">
        <v>16</v>
      </c>
      <c r="F846">
        <v>5</v>
      </c>
      <c r="G846">
        <v>2</v>
      </c>
    </row>
    <row r="847" spans="1:7" x14ac:dyDescent="0.25">
      <c r="A847" t="s">
        <v>419</v>
      </c>
      <c r="B847" t="s">
        <v>8</v>
      </c>
      <c r="C847" t="s">
        <v>9</v>
      </c>
      <c r="D847" t="s">
        <v>216</v>
      </c>
      <c r="E847" t="s">
        <v>16</v>
      </c>
      <c r="F847">
        <v>29</v>
      </c>
      <c r="G847">
        <v>2</v>
      </c>
    </row>
    <row r="848" spans="1:7" x14ac:dyDescent="0.25">
      <c r="A848" t="s">
        <v>419</v>
      </c>
      <c r="B848" t="s">
        <v>8</v>
      </c>
      <c r="C848" t="s">
        <v>9</v>
      </c>
      <c r="D848" t="s">
        <v>219</v>
      </c>
      <c r="E848" t="s">
        <v>16</v>
      </c>
      <c r="F848">
        <v>88</v>
      </c>
      <c r="G848">
        <v>3</v>
      </c>
    </row>
    <row r="849" spans="1:7" x14ac:dyDescent="0.25">
      <c r="A849" t="s">
        <v>419</v>
      </c>
      <c r="B849" t="s">
        <v>8</v>
      </c>
      <c r="C849" t="s">
        <v>9</v>
      </c>
      <c r="D849" t="s">
        <v>220</v>
      </c>
      <c r="E849" t="s">
        <v>16</v>
      </c>
      <c r="F849">
        <v>60</v>
      </c>
      <c r="G849">
        <v>4</v>
      </c>
    </row>
    <row r="850" spans="1:7" x14ac:dyDescent="0.25">
      <c r="A850" t="s">
        <v>419</v>
      </c>
      <c r="B850" t="s">
        <v>8</v>
      </c>
      <c r="C850" t="s">
        <v>9</v>
      </c>
      <c r="D850" t="s">
        <v>220</v>
      </c>
      <c r="E850" t="s">
        <v>17</v>
      </c>
      <c r="F850">
        <v>1</v>
      </c>
      <c r="G850">
        <v>1</v>
      </c>
    </row>
    <row r="851" spans="1:7" x14ac:dyDescent="0.25">
      <c r="A851" t="s">
        <v>419</v>
      </c>
      <c r="B851" t="s">
        <v>8</v>
      </c>
      <c r="C851" t="s">
        <v>9</v>
      </c>
      <c r="D851" t="s">
        <v>222</v>
      </c>
      <c r="E851" t="s">
        <v>17</v>
      </c>
      <c r="F851">
        <v>3.5</v>
      </c>
      <c r="G851">
        <v>1</v>
      </c>
    </row>
    <row r="852" spans="1:7" x14ac:dyDescent="0.25">
      <c r="A852" t="s">
        <v>419</v>
      </c>
      <c r="B852" t="s">
        <v>8</v>
      </c>
      <c r="C852" t="s">
        <v>9</v>
      </c>
      <c r="D852" t="s">
        <v>224</v>
      </c>
      <c r="E852" t="s">
        <v>16</v>
      </c>
      <c r="F852">
        <v>1642</v>
      </c>
      <c r="G852">
        <v>3</v>
      </c>
    </row>
    <row r="853" spans="1:7" x14ac:dyDescent="0.25">
      <c r="A853" t="s">
        <v>419</v>
      </c>
      <c r="B853" t="s">
        <v>8</v>
      </c>
      <c r="C853" t="s">
        <v>9</v>
      </c>
      <c r="D853" t="s">
        <v>224</v>
      </c>
      <c r="E853" t="s">
        <v>17</v>
      </c>
      <c r="F853">
        <v>13</v>
      </c>
      <c r="G853">
        <v>1</v>
      </c>
    </row>
    <row r="854" spans="1:7" x14ac:dyDescent="0.25">
      <c r="A854" t="s">
        <v>419</v>
      </c>
      <c r="B854" t="s">
        <v>8</v>
      </c>
      <c r="C854" t="s">
        <v>9</v>
      </c>
      <c r="D854" t="s">
        <v>226</v>
      </c>
      <c r="E854" t="s">
        <v>16</v>
      </c>
      <c r="F854">
        <v>6</v>
      </c>
      <c r="G854">
        <v>1</v>
      </c>
    </row>
    <row r="855" spans="1:7" x14ac:dyDescent="0.25">
      <c r="A855" t="s">
        <v>419</v>
      </c>
      <c r="B855" t="s">
        <v>8</v>
      </c>
      <c r="C855" t="s">
        <v>9</v>
      </c>
      <c r="D855" t="s">
        <v>227</v>
      </c>
      <c r="E855" t="s">
        <v>16</v>
      </c>
      <c r="F855">
        <v>4575</v>
      </c>
      <c r="G855">
        <v>4</v>
      </c>
    </row>
    <row r="856" spans="1:7" x14ac:dyDescent="0.25">
      <c r="A856" t="s">
        <v>419</v>
      </c>
      <c r="B856" t="s">
        <v>8</v>
      </c>
      <c r="C856" t="s">
        <v>9</v>
      </c>
      <c r="D856" t="s">
        <v>228</v>
      </c>
      <c r="E856" t="s">
        <v>16</v>
      </c>
      <c r="F856">
        <v>3254</v>
      </c>
      <c r="G856">
        <v>4</v>
      </c>
    </row>
    <row r="857" spans="1:7" x14ac:dyDescent="0.25">
      <c r="A857" t="s">
        <v>419</v>
      </c>
      <c r="B857" t="s">
        <v>8</v>
      </c>
      <c r="C857" t="s">
        <v>9</v>
      </c>
      <c r="D857" t="s">
        <v>228</v>
      </c>
      <c r="E857" t="s">
        <v>17</v>
      </c>
      <c r="F857">
        <v>2031</v>
      </c>
      <c r="G857">
        <v>1</v>
      </c>
    </row>
    <row r="858" spans="1:7" x14ac:dyDescent="0.25">
      <c r="A858" t="s">
        <v>419</v>
      </c>
      <c r="B858" t="s">
        <v>8</v>
      </c>
      <c r="C858" t="s">
        <v>9</v>
      </c>
      <c r="D858" t="s">
        <v>229</v>
      </c>
      <c r="E858" t="s">
        <v>16</v>
      </c>
      <c r="F858">
        <v>4</v>
      </c>
      <c r="G858">
        <v>1</v>
      </c>
    </row>
    <row r="859" spans="1:7" x14ac:dyDescent="0.25">
      <c r="A859" t="s">
        <v>419</v>
      </c>
      <c r="B859" t="s">
        <v>8</v>
      </c>
      <c r="C859" t="s">
        <v>9</v>
      </c>
      <c r="D859" t="s">
        <v>231</v>
      </c>
      <c r="E859" t="s">
        <v>16</v>
      </c>
      <c r="F859">
        <v>290</v>
      </c>
      <c r="G859">
        <v>4</v>
      </c>
    </row>
    <row r="860" spans="1:7" x14ac:dyDescent="0.25">
      <c r="A860" t="s">
        <v>419</v>
      </c>
      <c r="B860" t="s">
        <v>8</v>
      </c>
      <c r="C860" t="s">
        <v>9</v>
      </c>
      <c r="D860" t="s">
        <v>233</v>
      </c>
      <c r="E860" t="s">
        <v>16</v>
      </c>
      <c r="F860">
        <v>8</v>
      </c>
      <c r="G860">
        <v>2</v>
      </c>
    </row>
    <row r="861" spans="1:7" x14ac:dyDescent="0.25">
      <c r="A861" t="s">
        <v>419</v>
      </c>
      <c r="B861" t="s">
        <v>8</v>
      </c>
      <c r="C861" t="s">
        <v>9</v>
      </c>
      <c r="D861" t="s">
        <v>233</v>
      </c>
      <c r="E861" t="s">
        <v>17</v>
      </c>
      <c r="F861">
        <v>1</v>
      </c>
      <c r="G861">
        <v>1</v>
      </c>
    </row>
    <row r="862" spans="1:7" x14ac:dyDescent="0.25">
      <c r="A862" t="s">
        <v>419</v>
      </c>
      <c r="B862" t="s">
        <v>8</v>
      </c>
      <c r="C862" t="s">
        <v>9</v>
      </c>
      <c r="D862" t="s">
        <v>234</v>
      </c>
      <c r="E862" t="s">
        <v>16</v>
      </c>
      <c r="F862">
        <v>36</v>
      </c>
      <c r="G862">
        <v>2</v>
      </c>
    </row>
    <row r="863" spans="1:7" x14ac:dyDescent="0.25">
      <c r="A863" t="s">
        <v>419</v>
      </c>
      <c r="B863" t="s">
        <v>8</v>
      </c>
      <c r="C863" t="s">
        <v>9</v>
      </c>
      <c r="D863" t="s">
        <v>234</v>
      </c>
      <c r="E863" t="s">
        <v>17</v>
      </c>
      <c r="F863">
        <v>7</v>
      </c>
      <c r="G863">
        <v>1</v>
      </c>
    </row>
    <row r="864" spans="1:7" x14ac:dyDescent="0.25">
      <c r="A864" t="s">
        <v>419</v>
      </c>
      <c r="B864" t="s">
        <v>8</v>
      </c>
      <c r="C864" t="s">
        <v>9</v>
      </c>
      <c r="D864" t="s">
        <v>235</v>
      </c>
      <c r="E864" t="s">
        <v>16</v>
      </c>
      <c r="F864">
        <v>3</v>
      </c>
      <c r="G864">
        <v>2</v>
      </c>
    </row>
    <row r="865" spans="1:7" x14ac:dyDescent="0.25">
      <c r="A865" t="s">
        <v>419</v>
      </c>
      <c r="B865" t="s">
        <v>8</v>
      </c>
      <c r="C865" t="s">
        <v>9</v>
      </c>
      <c r="D865" t="s">
        <v>236</v>
      </c>
      <c r="E865" t="s">
        <v>16</v>
      </c>
      <c r="F865">
        <v>84</v>
      </c>
      <c r="G865">
        <v>2</v>
      </c>
    </row>
    <row r="866" spans="1:7" x14ac:dyDescent="0.25">
      <c r="A866" t="s">
        <v>419</v>
      </c>
      <c r="B866" t="s">
        <v>8</v>
      </c>
      <c r="C866" t="s">
        <v>9</v>
      </c>
      <c r="D866" t="s">
        <v>237</v>
      </c>
      <c r="E866" t="s">
        <v>16</v>
      </c>
      <c r="F866">
        <v>1511</v>
      </c>
      <c r="G866">
        <v>3</v>
      </c>
    </row>
    <row r="867" spans="1:7" x14ac:dyDescent="0.25">
      <c r="A867" t="s">
        <v>419</v>
      </c>
      <c r="B867" t="s">
        <v>8</v>
      </c>
      <c r="C867" t="s">
        <v>9</v>
      </c>
      <c r="D867" t="s">
        <v>237</v>
      </c>
      <c r="E867" t="s">
        <v>17</v>
      </c>
      <c r="F867">
        <v>37</v>
      </c>
      <c r="G867">
        <v>1</v>
      </c>
    </row>
    <row r="868" spans="1:7" x14ac:dyDescent="0.25">
      <c r="A868" t="s">
        <v>419</v>
      </c>
      <c r="B868" t="s">
        <v>8</v>
      </c>
      <c r="C868" t="s">
        <v>9</v>
      </c>
      <c r="D868" t="s">
        <v>238</v>
      </c>
      <c r="E868" t="s">
        <v>16</v>
      </c>
      <c r="F868">
        <v>19</v>
      </c>
      <c r="G868">
        <v>3</v>
      </c>
    </row>
    <row r="869" spans="1:7" x14ac:dyDescent="0.25">
      <c r="A869" t="s">
        <v>419</v>
      </c>
      <c r="B869" t="s">
        <v>8</v>
      </c>
      <c r="C869" t="s">
        <v>9</v>
      </c>
      <c r="D869" t="s">
        <v>238</v>
      </c>
      <c r="E869" t="s">
        <v>17</v>
      </c>
      <c r="F869">
        <v>93</v>
      </c>
      <c r="G869">
        <v>1</v>
      </c>
    </row>
    <row r="870" spans="1:7" x14ac:dyDescent="0.25">
      <c r="A870" t="s">
        <v>419</v>
      </c>
      <c r="B870" t="s">
        <v>8</v>
      </c>
      <c r="C870" t="s">
        <v>9</v>
      </c>
      <c r="D870" t="s">
        <v>239</v>
      </c>
      <c r="E870" t="s">
        <v>16</v>
      </c>
      <c r="F870">
        <v>5</v>
      </c>
      <c r="G870">
        <v>3</v>
      </c>
    </row>
    <row r="871" spans="1:7" x14ac:dyDescent="0.25">
      <c r="A871" t="s">
        <v>419</v>
      </c>
      <c r="B871" t="s">
        <v>8</v>
      </c>
      <c r="C871" t="s">
        <v>9</v>
      </c>
      <c r="D871" t="s">
        <v>240</v>
      </c>
      <c r="E871" t="s">
        <v>16</v>
      </c>
      <c r="F871">
        <v>0.3</v>
      </c>
      <c r="G871">
        <v>1</v>
      </c>
    </row>
    <row r="872" spans="1:7" x14ac:dyDescent="0.25">
      <c r="A872" t="s">
        <v>419</v>
      </c>
      <c r="B872" t="s">
        <v>8</v>
      </c>
      <c r="C872" t="s">
        <v>9</v>
      </c>
      <c r="D872" t="s">
        <v>242</v>
      </c>
      <c r="E872" t="s">
        <v>16</v>
      </c>
      <c r="F872">
        <v>2</v>
      </c>
      <c r="G872">
        <v>1</v>
      </c>
    </row>
    <row r="873" spans="1:7" x14ac:dyDescent="0.25">
      <c r="A873" t="s">
        <v>419</v>
      </c>
      <c r="B873" t="s">
        <v>8</v>
      </c>
      <c r="C873" t="s">
        <v>9</v>
      </c>
      <c r="D873" t="s">
        <v>243</v>
      </c>
      <c r="E873" t="s">
        <v>17</v>
      </c>
      <c r="F873">
        <v>3</v>
      </c>
      <c r="G873">
        <v>1</v>
      </c>
    </row>
    <row r="874" spans="1:7" x14ac:dyDescent="0.25">
      <c r="A874" t="s">
        <v>419</v>
      </c>
      <c r="B874" t="s">
        <v>8</v>
      </c>
      <c r="C874" t="s">
        <v>9</v>
      </c>
      <c r="D874" t="s">
        <v>244</v>
      </c>
      <c r="E874" t="s">
        <v>16</v>
      </c>
      <c r="F874">
        <v>23.9</v>
      </c>
      <c r="G874">
        <v>3</v>
      </c>
    </row>
    <row r="875" spans="1:7" x14ac:dyDescent="0.25">
      <c r="A875" t="s">
        <v>419</v>
      </c>
      <c r="B875" t="s">
        <v>8</v>
      </c>
      <c r="C875" t="s">
        <v>9</v>
      </c>
      <c r="D875" t="s">
        <v>247</v>
      </c>
      <c r="E875" t="s">
        <v>17</v>
      </c>
      <c r="F875">
        <v>1</v>
      </c>
      <c r="G875">
        <v>1</v>
      </c>
    </row>
    <row r="876" spans="1:7" x14ac:dyDescent="0.25">
      <c r="A876" t="s">
        <v>419</v>
      </c>
      <c r="B876" t="s">
        <v>8</v>
      </c>
      <c r="C876" t="s">
        <v>9</v>
      </c>
      <c r="D876" t="s">
        <v>330</v>
      </c>
      <c r="E876" t="s">
        <v>16</v>
      </c>
      <c r="F876">
        <v>0.4</v>
      </c>
      <c r="G876">
        <v>1</v>
      </c>
    </row>
    <row r="877" spans="1:7" x14ac:dyDescent="0.25">
      <c r="A877" t="s">
        <v>419</v>
      </c>
      <c r="B877" t="s">
        <v>8</v>
      </c>
      <c r="C877" t="s">
        <v>9</v>
      </c>
      <c r="D877" t="s">
        <v>248</v>
      </c>
      <c r="E877" t="s">
        <v>16</v>
      </c>
      <c r="F877">
        <v>20</v>
      </c>
      <c r="G877">
        <v>3</v>
      </c>
    </row>
    <row r="878" spans="1:7" x14ac:dyDescent="0.25">
      <c r="A878" t="s">
        <v>419</v>
      </c>
      <c r="B878" t="s">
        <v>8</v>
      </c>
      <c r="C878" t="s">
        <v>9</v>
      </c>
      <c r="D878" t="s">
        <v>249</v>
      </c>
      <c r="E878" t="s">
        <v>16</v>
      </c>
      <c r="F878">
        <v>27</v>
      </c>
      <c r="G878">
        <v>1</v>
      </c>
    </row>
    <row r="879" spans="1:7" x14ac:dyDescent="0.25">
      <c r="A879" t="s">
        <v>419</v>
      </c>
      <c r="B879" t="s">
        <v>8</v>
      </c>
      <c r="C879" t="s">
        <v>9</v>
      </c>
      <c r="D879" t="s">
        <v>250</v>
      </c>
      <c r="E879" t="s">
        <v>16</v>
      </c>
      <c r="F879">
        <v>522</v>
      </c>
      <c r="G879">
        <v>2</v>
      </c>
    </row>
    <row r="880" spans="1:7" x14ac:dyDescent="0.25">
      <c r="A880" t="s">
        <v>419</v>
      </c>
      <c r="B880" t="s">
        <v>8</v>
      </c>
      <c r="C880" t="s">
        <v>9</v>
      </c>
      <c r="D880" t="s">
        <v>251</v>
      </c>
      <c r="E880" t="s">
        <v>16</v>
      </c>
      <c r="F880">
        <v>50</v>
      </c>
      <c r="G880">
        <v>1</v>
      </c>
    </row>
    <row r="881" spans="1:7" x14ac:dyDescent="0.25">
      <c r="A881" t="s">
        <v>419</v>
      </c>
      <c r="B881" t="s">
        <v>8</v>
      </c>
      <c r="C881" t="s">
        <v>9</v>
      </c>
      <c r="D881" t="s">
        <v>251</v>
      </c>
      <c r="E881" t="s">
        <v>17</v>
      </c>
      <c r="F881">
        <v>5</v>
      </c>
      <c r="G881">
        <v>1</v>
      </c>
    </row>
    <row r="882" spans="1:7" x14ac:dyDescent="0.25">
      <c r="A882" t="s">
        <v>419</v>
      </c>
      <c r="B882" t="s">
        <v>8</v>
      </c>
      <c r="C882" t="s">
        <v>9</v>
      </c>
      <c r="D882" t="s">
        <v>252</v>
      </c>
      <c r="E882" t="s">
        <v>16</v>
      </c>
      <c r="F882">
        <v>2</v>
      </c>
      <c r="G882">
        <v>1</v>
      </c>
    </row>
    <row r="883" spans="1:7" x14ac:dyDescent="0.25">
      <c r="A883" t="s">
        <v>419</v>
      </c>
      <c r="B883" t="s">
        <v>8</v>
      </c>
      <c r="C883" t="s">
        <v>9</v>
      </c>
      <c r="D883" t="s">
        <v>253</v>
      </c>
      <c r="E883" t="s">
        <v>16</v>
      </c>
      <c r="F883">
        <v>8</v>
      </c>
      <c r="G883">
        <v>1</v>
      </c>
    </row>
    <row r="884" spans="1:7" x14ac:dyDescent="0.25">
      <c r="A884" t="s">
        <v>419</v>
      </c>
      <c r="B884" t="s">
        <v>8</v>
      </c>
      <c r="C884" t="s">
        <v>9</v>
      </c>
      <c r="D884" t="s">
        <v>254</v>
      </c>
      <c r="E884" t="s">
        <v>16</v>
      </c>
      <c r="F884">
        <v>1</v>
      </c>
      <c r="G884">
        <v>1</v>
      </c>
    </row>
    <row r="885" spans="1:7" x14ac:dyDescent="0.25">
      <c r="A885" t="s">
        <v>419</v>
      </c>
      <c r="B885" t="s">
        <v>8</v>
      </c>
      <c r="C885" t="s">
        <v>9</v>
      </c>
      <c r="D885" t="s">
        <v>255</v>
      </c>
      <c r="E885" t="s">
        <v>17</v>
      </c>
      <c r="F885">
        <v>1</v>
      </c>
      <c r="G885">
        <v>1</v>
      </c>
    </row>
    <row r="886" spans="1:7" x14ac:dyDescent="0.25">
      <c r="A886" t="s">
        <v>419</v>
      </c>
      <c r="B886" t="s">
        <v>8</v>
      </c>
      <c r="C886" t="s">
        <v>9</v>
      </c>
      <c r="D886" t="s">
        <v>256</v>
      </c>
      <c r="E886" t="s">
        <v>16</v>
      </c>
      <c r="F886">
        <v>69</v>
      </c>
      <c r="G886">
        <v>3</v>
      </c>
    </row>
    <row r="887" spans="1:7" x14ac:dyDescent="0.25">
      <c r="A887" t="s">
        <v>419</v>
      </c>
      <c r="B887" t="s">
        <v>8</v>
      </c>
      <c r="C887" t="s">
        <v>9</v>
      </c>
      <c r="D887" t="s">
        <v>256</v>
      </c>
      <c r="E887" t="s">
        <v>17</v>
      </c>
      <c r="F887">
        <v>16</v>
      </c>
      <c r="G887">
        <v>1</v>
      </c>
    </row>
    <row r="888" spans="1:7" x14ac:dyDescent="0.25">
      <c r="A888" t="s">
        <v>419</v>
      </c>
      <c r="B888" t="s">
        <v>8</v>
      </c>
      <c r="C888" t="s">
        <v>9</v>
      </c>
      <c r="D888" t="s">
        <v>257</v>
      </c>
      <c r="E888" t="s">
        <v>16</v>
      </c>
      <c r="F888">
        <v>42</v>
      </c>
      <c r="G888">
        <v>1</v>
      </c>
    </row>
    <row r="889" spans="1:7" x14ac:dyDescent="0.25">
      <c r="A889" t="s">
        <v>419</v>
      </c>
      <c r="B889" t="s">
        <v>8</v>
      </c>
      <c r="C889" t="s">
        <v>9</v>
      </c>
      <c r="D889" t="s">
        <v>258</v>
      </c>
      <c r="E889" t="s">
        <v>16</v>
      </c>
      <c r="F889">
        <v>2781</v>
      </c>
      <c r="G889">
        <v>4</v>
      </c>
    </row>
    <row r="890" spans="1:7" x14ac:dyDescent="0.25">
      <c r="A890" t="s">
        <v>419</v>
      </c>
      <c r="B890" t="s">
        <v>8</v>
      </c>
      <c r="C890" t="s">
        <v>9</v>
      </c>
      <c r="D890" t="s">
        <v>260</v>
      </c>
      <c r="E890" t="s">
        <v>16</v>
      </c>
      <c r="F890">
        <v>17</v>
      </c>
      <c r="G890">
        <v>1</v>
      </c>
    </row>
    <row r="891" spans="1:7" x14ac:dyDescent="0.25">
      <c r="A891" t="s">
        <v>419</v>
      </c>
      <c r="B891" t="s">
        <v>8</v>
      </c>
      <c r="C891" t="s">
        <v>9</v>
      </c>
      <c r="D891" t="s">
        <v>262</v>
      </c>
      <c r="E891" t="s">
        <v>16</v>
      </c>
      <c r="F891">
        <v>212</v>
      </c>
      <c r="G891">
        <v>3</v>
      </c>
    </row>
    <row r="892" spans="1:7" x14ac:dyDescent="0.25">
      <c r="A892" t="s">
        <v>419</v>
      </c>
      <c r="B892" t="s">
        <v>8</v>
      </c>
      <c r="C892" t="s">
        <v>9</v>
      </c>
      <c r="D892" t="s">
        <v>262</v>
      </c>
      <c r="E892" t="s">
        <v>17</v>
      </c>
      <c r="F892">
        <v>3</v>
      </c>
      <c r="G892">
        <v>1</v>
      </c>
    </row>
    <row r="893" spans="1:7" x14ac:dyDescent="0.25">
      <c r="A893" t="s">
        <v>419</v>
      </c>
      <c r="B893" t="s">
        <v>8</v>
      </c>
      <c r="C893" t="s">
        <v>9</v>
      </c>
      <c r="D893" t="s">
        <v>267</v>
      </c>
      <c r="E893" t="s">
        <v>16</v>
      </c>
      <c r="F893">
        <v>1</v>
      </c>
      <c r="G893">
        <v>1</v>
      </c>
    </row>
    <row r="894" spans="1:7" x14ac:dyDescent="0.25">
      <c r="A894" t="s">
        <v>419</v>
      </c>
      <c r="B894" t="s">
        <v>8</v>
      </c>
      <c r="C894" t="s">
        <v>9</v>
      </c>
      <c r="D894" t="s">
        <v>268</v>
      </c>
      <c r="E894" t="s">
        <v>16</v>
      </c>
      <c r="F894">
        <v>5</v>
      </c>
      <c r="G894">
        <v>1</v>
      </c>
    </row>
    <row r="895" spans="1:7" x14ac:dyDescent="0.25">
      <c r="A895" t="s">
        <v>419</v>
      </c>
      <c r="B895" t="s">
        <v>8</v>
      </c>
      <c r="C895" t="s">
        <v>9</v>
      </c>
      <c r="D895" t="s">
        <v>269</v>
      </c>
      <c r="E895" t="s">
        <v>16</v>
      </c>
      <c r="F895">
        <v>4</v>
      </c>
      <c r="G895">
        <v>1</v>
      </c>
    </row>
    <row r="896" spans="1:7" x14ac:dyDescent="0.25">
      <c r="A896" t="s">
        <v>419</v>
      </c>
      <c r="B896" t="s">
        <v>8</v>
      </c>
      <c r="C896" t="s">
        <v>9</v>
      </c>
      <c r="D896" t="s">
        <v>270</v>
      </c>
      <c r="E896" t="s">
        <v>16</v>
      </c>
      <c r="F896">
        <v>1</v>
      </c>
      <c r="G896">
        <v>1</v>
      </c>
    </row>
    <row r="897" spans="1:7" x14ac:dyDescent="0.25">
      <c r="A897" t="s">
        <v>419</v>
      </c>
      <c r="B897" t="s">
        <v>8</v>
      </c>
      <c r="C897" t="s">
        <v>9</v>
      </c>
      <c r="D897" t="s">
        <v>273</v>
      </c>
      <c r="E897" t="s">
        <v>16</v>
      </c>
      <c r="F897">
        <v>1</v>
      </c>
      <c r="G897">
        <v>1</v>
      </c>
    </row>
  </sheetData>
  <sheetProtection algorithmName="SHA-512" hashValue="gL803J9jc21/+MOK64y0ALCkhQqGLp4lKYrwz8ROiBSGy8MmD3i9k3Qaqk/eGeKPRrz7xqpnZ+xhc3vWvkizXQ==" saltValue="/V/6M33xn8WfNUP4EjxWpg==" spinCount="100000" sheet="1" objects="1" scenarios="1"/>
  <sortState xmlns:xlrd2="http://schemas.microsoft.com/office/spreadsheetml/2017/richdata2" ref="AU110:BE112">
    <sortCondition descending="1" ref="AZ110:AZ112"/>
  </sortState>
  <mergeCells count="59">
    <mergeCell ref="AR190:AS190"/>
    <mergeCell ref="AH186:AI186"/>
    <mergeCell ref="AJ186:AK186"/>
    <mergeCell ref="AL186:AM186"/>
    <mergeCell ref="AN186:AO186"/>
    <mergeCell ref="AP186:AQ186"/>
    <mergeCell ref="AR186:AS186"/>
    <mergeCell ref="AH190:AI190"/>
    <mergeCell ref="AJ190:AK190"/>
    <mergeCell ref="AL190:AM190"/>
    <mergeCell ref="AN190:AO190"/>
    <mergeCell ref="AP190:AQ190"/>
    <mergeCell ref="AR182:AS182"/>
    <mergeCell ref="AH178:AI178"/>
    <mergeCell ref="AJ178:AK178"/>
    <mergeCell ref="AL178:AM178"/>
    <mergeCell ref="AN178:AO178"/>
    <mergeCell ref="AP178:AQ178"/>
    <mergeCell ref="AR178:AS178"/>
    <mergeCell ref="AH182:AI182"/>
    <mergeCell ref="AJ182:AK182"/>
    <mergeCell ref="AL182:AM182"/>
    <mergeCell ref="AN182:AO182"/>
    <mergeCell ref="AP182:AQ182"/>
    <mergeCell ref="AR174:AS174"/>
    <mergeCell ref="AH169:AI169"/>
    <mergeCell ref="AJ169:AK169"/>
    <mergeCell ref="AL169:AM169"/>
    <mergeCell ref="AN169:AO169"/>
    <mergeCell ref="AP169:AQ169"/>
    <mergeCell ref="AR169:AS169"/>
    <mergeCell ref="AH174:AI174"/>
    <mergeCell ref="AJ174:AK174"/>
    <mergeCell ref="AL174:AM174"/>
    <mergeCell ref="AN174:AO174"/>
    <mergeCell ref="AP174:AQ174"/>
    <mergeCell ref="AR164:AS164"/>
    <mergeCell ref="BF51:BG51"/>
    <mergeCell ref="BF90:BG90"/>
    <mergeCell ref="BF109:BG109"/>
    <mergeCell ref="AH156:AI156"/>
    <mergeCell ref="AJ156:AK156"/>
    <mergeCell ref="AL156:AM156"/>
    <mergeCell ref="AN156:AO156"/>
    <mergeCell ref="AP156:AQ156"/>
    <mergeCell ref="AR156:AS156"/>
    <mergeCell ref="AH164:AI164"/>
    <mergeCell ref="AJ164:AK164"/>
    <mergeCell ref="AL164:AM164"/>
    <mergeCell ref="AN164:AO164"/>
    <mergeCell ref="AP164:AQ164"/>
    <mergeCell ref="BF29:BG29"/>
    <mergeCell ref="BF4:BG4"/>
    <mergeCell ref="AH4:AI4"/>
    <mergeCell ref="AJ4:AK4"/>
    <mergeCell ref="AL4:AM4"/>
    <mergeCell ref="AN4:AO4"/>
    <mergeCell ref="AP4:AQ4"/>
    <mergeCell ref="AR4:AS4"/>
  </mergeCell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13923_catch_targeting_orh_summa</vt:lpstr>
      <vt:lpstr>NWCR</vt:lpstr>
      <vt:lpstr>ESCR</vt:lpstr>
      <vt:lpstr>ORH7B-WB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Tilney</dc:creator>
  <cp:lastModifiedBy>Inge Wisselink</cp:lastModifiedBy>
  <dcterms:created xsi:type="dcterms:W3CDTF">2021-09-28T22:09:58Z</dcterms:created>
  <dcterms:modified xsi:type="dcterms:W3CDTF">2021-12-01T23:17:58Z</dcterms:modified>
</cp:coreProperties>
</file>